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85" windowWidth="19095" windowHeight="105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5" i="1" l="1"/>
  <c r="H15" i="1"/>
  <c r="M15" i="1"/>
  <c r="N15" i="1"/>
  <c r="O346" i="1" l="1"/>
  <c r="H342" i="1"/>
  <c r="M342" i="1"/>
  <c r="H346" i="1"/>
  <c r="G346" i="1"/>
  <c r="O342" i="1"/>
  <c r="K342" i="1"/>
  <c r="N342" i="1"/>
  <c r="G342" i="1"/>
  <c r="N338" i="1" l="1"/>
  <c r="M338" i="1"/>
  <c r="H338" i="1"/>
  <c r="G338" i="1"/>
  <c r="G326" i="1" l="1"/>
  <c r="G322" i="1"/>
  <c r="G301" i="1" l="1"/>
  <c r="H301" i="1"/>
  <c r="W301" i="1"/>
  <c r="X301" i="1"/>
  <c r="AC301" i="1"/>
  <c r="AD301" i="1"/>
  <c r="G185" i="1"/>
  <c r="G181" i="1"/>
  <c r="G177" i="1"/>
  <c r="G173" i="1"/>
  <c r="G169" i="1"/>
  <c r="M185" i="1"/>
  <c r="M181" i="1"/>
  <c r="K185" i="1"/>
  <c r="K181" i="1"/>
  <c r="I185" i="1"/>
  <c r="I181" i="1"/>
  <c r="M177" i="1"/>
  <c r="K177" i="1"/>
  <c r="I177" i="1"/>
  <c r="M173" i="1"/>
  <c r="K173" i="1"/>
  <c r="I173" i="1"/>
  <c r="I169" i="1"/>
  <c r="K169" i="1"/>
  <c r="M169" i="1"/>
  <c r="I164" i="1"/>
  <c r="I284" i="1" l="1"/>
  <c r="N148" i="1"/>
  <c r="G95" i="1"/>
  <c r="G99" i="1"/>
  <c r="G107" i="1"/>
  <c r="G156" i="1" l="1"/>
  <c r="H156" i="1"/>
  <c r="I156" i="1"/>
  <c r="J156" i="1"/>
  <c r="K156" i="1"/>
  <c r="L156" i="1"/>
  <c r="M156" i="1"/>
  <c r="N156" i="1"/>
  <c r="K44" i="1"/>
  <c r="I44" i="1"/>
  <c r="K70" i="1" l="1"/>
  <c r="K58" i="1" l="1"/>
  <c r="I58" i="1"/>
  <c r="M296" i="1"/>
  <c r="M248" i="1"/>
  <c r="G248" i="1"/>
  <c r="M276" i="1"/>
  <c r="G334" i="1"/>
  <c r="G330" i="1"/>
  <c r="M334" i="1"/>
  <c r="I334" i="1"/>
  <c r="K334" i="1"/>
  <c r="I330" i="1"/>
  <c r="K330" i="1"/>
  <c r="M330" i="1"/>
  <c r="M326" i="1"/>
  <c r="K326" i="1"/>
  <c r="K322" i="1"/>
  <c r="M322" i="1"/>
  <c r="G305" i="1"/>
  <c r="K318" i="1"/>
  <c r="M318" i="1"/>
  <c r="I322" i="1"/>
  <c r="G318" i="1"/>
  <c r="M314" i="1"/>
  <c r="K314" i="1"/>
  <c r="I314" i="1"/>
  <c r="G314" i="1"/>
  <c r="M310" i="1"/>
  <c r="K310" i="1"/>
  <c r="I310" i="1"/>
  <c r="G310" i="1"/>
  <c r="M305" i="1"/>
  <c r="L305" i="1"/>
  <c r="K305" i="1"/>
  <c r="J305" i="1"/>
  <c r="I305" i="1"/>
  <c r="H305" i="1"/>
  <c r="G103" i="1" l="1"/>
  <c r="G119" i="1"/>
  <c r="G111" i="1"/>
  <c r="I103" i="1" l="1"/>
  <c r="I99" i="1"/>
  <c r="K99" i="1"/>
  <c r="K103" i="1"/>
  <c r="M103" i="1"/>
  <c r="M99" i="1"/>
  <c r="H82" i="1" l="1"/>
  <c r="G144" i="1" l="1"/>
  <c r="H144" i="1"/>
  <c r="M144" i="1"/>
  <c r="N144" i="1"/>
  <c r="K160" i="1" l="1"/>
  <c r="N82" i="1" l="1"/>
  <c r="M82" i="1"/>
  <c r="L82" i="1"/>
  <c r="K82" i="1"/>
  <c r="J82" i="1"/>
  <c r="I82" i="1"/>
  <c r="N288" i="1"/>
  <c r="H288" i="1"/>
  <c r="N78" i="1"/>
  <c r="H78" i="1"/>
  <c r="M202" i="1" l="1"/>
  <c r="K202" i="1"/>
  <c r="G202" i="1"/>
  <c r="I198" i="1"/>
  <c r="G198" i="1"/>
  <c r="G70" i="1" l="1"/>
  <c r="G66" i="1"/>
  <c r="M66" i="1"/>
  <c r="M70" i="1" s="1"/>
  <c r="G53" i="1"/>
  <c r="I53" i="1"/>
  <c r="K53" i="1"/>
  <c r="M53" i="1"/>
  <c r="I48" i="1"/>
  <c r="M91" i="1" l="1"/>
  <c r="M292" i="1" l="1"/>
  <c r="G292" i="1"/>
  <c r="K132" i="1"/>
  <c r="I132" i="1"/>
  <c r="K128" i="1"/>
  <c r="I128" i="1"/>
  <c r="K123" i="1"/>
  <c r="I123" i="1"/>
  <c r="K119" i="1"/>
  <c r="I119" i="1"/>
  <c r="K115" i="1"/>
  <c r="I115" i="1"/>
  <c r="K111" i="1"/>
  <c r="I111" i="1"/>
  <c r="K107" i="1"/>
  <c r="I107" i="1"/>
  <c r="M95" i="1"/>
  <c r="I95" i="1"/>
  <c r="K91" i="1"/>
  <c r="I91" i="1"/>
  <c r="M87" i="1"/>
  <c r="K87" i="1"/>
  <c r="I87" i="1"/>
  <c r="Q152" i="1" l="1"/>
  <c r="H148" i="1"/>
  <c r="M132" i="1" l="1"/>
  <c r="G132" i="1"/>
  <c r="M128" i="1"/>
  <c r="G128" i="1"/>
  <c r="M78" i="1" l="1"/>
  <c r="G78" i="1"/>
  <c r="M231" i="1"/>
  <c r="K231" i="1"/>
  <c r="G231" i="1"/>
  <c r="M223" i="1"/>
  <c r="G223" i="1"/>
  <c r="M219" i="1"/>
  <c r="K219" i="1"/>
  <c r="I210" i="1"/>
  <c r="G194" i="1"/>
  <c r="H194" i="1"/>
  <c r="K194" i="1"/>
  <c r="L194" i="1"/>
  <c r="M194" i="1"/>
  <c r="N194" i="1"/>
  <c r="I189" i="1"/>
  <c r="G74" i="1"/>
  <c r="H74" i="1"/>
  <c r="M74" i="1"/>
  <c r="M62" i="1" l="1"/>
  <c r="G62" i="1"/>
  <c r="M136" i="1" l="1"/>
  <c r="H136" i="1"/>
  <c r="G136" i="1"/>
  <c r="M107" i="1" l="1"/>
  <c r="N268" i="1" l="1"/>
  <c r="H268" i="1"/>
  <c r="M44" i="1"/>
  <c r="K48" i="1" l="1"/>
  <c r="N58" i="1"/>
  <c r="H284" i="1"/>
  <c r="N284" i="1"/>
  <c r="L284" i="1"/>
  <c r="J284" i="1"/>
  <c r="L189" i="1"/>
  <c r="N189" i="1"/>
  <c r="H189" i="1"/>
  <c r="G219" i="1"/>
  <c r="H219" i="1"/>
  <c r="L219" i="1"/>
  <c r="N136" i="1"/>
  <c r="H272" i="1"/>
  <c r="N160" i="1"/>
  <c r="H160" i="1"/>
  <c r="N256" i="1"/>
  <c r="H256" i="1"/>
  <c r="J140" i="1"/>
  <c r="N140" i="1"/>
  <c r="P140" i="1"/>
  <c r="M284" i="1" l="1"/>
  <c r="K284" i="1"/>
  <c r="G284" i="1"/>
  <c r="M214" i="1"/>
  <c r="G214" i="1"/>
  <c r="K210" i="1"/>
  <c r="G210" i="1"/>
  <c r="M206" i="1"/>
  <c r="M288" i="1" l="1"/>
  <c r="G288" i="1"/>
  <c r="G44" i="1"/>
  <c r="G123" i="1" l="1"/>
  <c r="G82" i="1"/>
  <c r="G58" i="1" l="1"/>
  <c r="G140" i="1" l="1"/>
  <c r="O140" i="1"/>
  <c r="M140" i="1"/>
  <c r="I140" i="1"/>
  <c r="M256" i="1"/>
  <c r="G256" i="1"/>
  <c r="M272" i="1"/>
  <c r="G272" i="1"/>
  <c r="M268" i="1"/>
  <c r="G268" i="1"/>
  <c r="M160" i="1"/>
  <c r="G160" i="1"/>
  <c r="M40" i="1"/>
  <c r="G40" i="1"/>
  <c r="M148" i="1"/>
  <c r="G148" i="1"/>
  <c r="M23" i="1"/>
  <c r="G23" i="1"/>
  <c r="M34" i="1"/>
  <c r="G34" i="1"/>
  <c r="M264" i="1" l="1"/>
  <c r="G264" i="1"/>
  <c r="M260" i="1"/>
  <c r="G260" i="1"/>
  <c r="G280" i="1" l="1"/>
  <c r="H280" i="1"/>
  <c r="M280" i="1"/>
  <c r="N280" i="1"/>
  <c r="G240" i="1"/>
  <c r="H240" i="1"/>
  <c r="M240" i="1"/>
  <c r="N240" i="1"/>
  <c r="N28" i="1"/>
  <c r="M28" i="1"/>
  <c r="L28" i="1"/>
  <c r="K28" i="1"/>
  <c r="H28" i="1"/>
  <c r="G28" i="1"/>
  <c r="G19" i="1"/>
  <c r="H19" i="1"/>
  <c r="K19" i="1"/>
  <c r="L19" i="1"/>
  <c r="M19" i="1"/>
  <c r="N19" i="1"/>
  <c r="G164" i="1" l="1"/>
  <c r="H164" i="1"/>
  <c r="K164" i="1"/>
  <c r="L164" i="1"/>
  <c r="M164" i="1"/>
  <c r="N164" i="1"/>
  <c r="X164" i="1"/>
  <c r="G296" i="1"/>
  <c r="H296" i="1"/>
  <c r="I296" i="1"/>
  <c r="J296" i="1"/>
  <c r="K296" i="1"/>
  <c r="L296" i="1"/>
  <c r="AD296" i="1"/>
  <c r="M123" i="1" l="1"/>
  <c r="M119" i="1"/>
  <c r="M115" i="1"/>
  <c r="G115" i="1"/>
  <c r="M111" i="1"/>
  <c r="G91" i="1"/>
  <c r="G87" i="1"/>
  <c r="G152" i="1"/>
  <c r="H152" i="1"/>
  <c r="I152" i="1"/>
  <c r="J152" i="1"/>
  <c r="K152" i="1"/>
  <c r="L152" i="1"/>
  <c r="M152" i="1"/>
  <c r="N152" i="1"/>
  <c r="O152" i="1"/>
  <c r="P152" i="1"/>
  <c r="G244" i="1"/>
  <c r="M244" i="1"/>
  <c r="Q244" i="1"/>
  <c r="H244" i="1"/>
  <c r="N244" i="1"/>
  <c r="R244" i="1"/>
  <c r="G189" i="1" l="1"/>
  <c r="K189" i="1"/>
  <c r="M189" i="1"/>
  <c r="G227" i="1"/>
  <c r="H227" i="1"/>
  <c r="K227" i="1"/>
  <c r="L227" i="1"/>
  <c r="M227" i="1"/>
  <c r="N227" i="1"/>
  <c r="N219" i="1"/>
  <c r="H214" i="1"/>
  <c r="N214" i="1"/>
  <c r="H210" i="1"/>
  <c r="M210" i="1"/>
  <c r="N210" i="1"/>
  <c r="G206" i="1"/>
  <c r="H206" i="1"/>
  <c r="K206" i="1"/>
  <c r="L206" i="1"/>
  <c r="N206" i="1"/>
  <c r="N264" i="1"/>
  <c r="H264" i="1"/>
  <c r="H260" i="1"/>
  <c r="N252" i="1"/>
  <c r="H252" i="1"/>
  <c r="N23" i="1"/>
  <c r="N34" i="1"/>
  <c r="N40" i="1"/>
  <c r="H40" i="1"/>
  <c r="H44" i="1"/>
  <c r="M58" i="1"/>
  <c r="M48" i="1"/>
  <c r="G48" i="1"/>
  <c r="M252" i="1"/>
  <c r="G252" i="1"/>
  <c r="H140" i="1" l="1"/>
</calcChain>
</file>

<file path=xl/sharedStrings.xml><?xml version="1.0" encoding="utf-8"?>
<sst xmlns="http://schemas.openxmlformats.org/spreadsheetml/2006/main" count="379" uniqueCount="195">
  <si>
    <t>РЕЕСТР</t>
  </si>
  <si>
    <t>№ п/п</t>
  </si>
  <si>
    <t>Наименование муниципальной программы</t>
  </si>
  <si>
    <t>Сроки реализации муниципальной программы</t>
  </si>
  <si>
    <t>Администратор программы</t>
  </si>
  <si>
    <t>Сосотояние программы (действует,завершена,приостановлена,продлена)</t>
  </si>
  <si>
    <t>Объем финансирования (тыс.рублей)</t>
  </si>
  <si>
    <t>годы реализации муниципальной программы</t>
  </si>
  <si>
    <t xml:space="preserve">Общий объем </t>
  </si>
  <si>
    <t>план</t>
  </si>
  <si>
    <t>факт</t>
  </si>
  <si>
    <t>Федеральный бюджет</t>
  </si>
  <si>
    <t>Областной бюджет</t>
  </si>
  <si>
    <t>Местный бюджет</t>
  </si>
  <si>
    <t>Внебюджетные источники</t>
  </si>
  <si>
    <t>1.</t>
  </si>
  <si>
    <t>Номер,дата,наименованеие документа, которым утверждена муниципальная программа ( в т.ч. о внесении изменений)</t>
  </si>
  <si>
    <t>действует</t>
  </si>
  <si>
    <t>Всего:</t>
  </si>
  <si>
    <t>3.</t>
  </si>
  <si>
    <t>4.</t>
  </si>
  <si>
    <t>5.</t>
  </si>
  <si>
    <t>Муниципальное казенное транспортное учреждение Администрации муниципального образования "Ельнинский район" Смоленской области "Авто"</t>
  </si>
  <si>
    <t>6.</t>
  </si>
  <si>
    <t>7.</t>
  </si>
  <si>
    <t>8.</t>
  </si>
  <si>
    <t>в т.ч.</t>
  </si>
  <si>
    <t>Отдел образования Администрации муниципального образования "Ельнинский район" Смоленской области</t>
  </si>
  <si>
    <t>Сектор предупрежедния и ликвидации чрезвычайных ситуаций Администрации муниципального образования "Ельнинский район" Смоленской области</t>
  </si>
  <si>
    <t>Средства бюджета сельского поселения</t>
  </si>
  <si>
    <t>2.</t>
  </si>
  <si>
    <t>Дополнительные источники финансирования</t>
  </si>
  <si>
    <t>Муниципальный дорожный фонд</t>
  </si>
  <si>
    <t>Средства собственников помещений в МКД</t>
  </si>
  <si>
    <t xml:space="preserve">план </t>
  </si>
  <si>
    <t>Средства Фонда капитального строительства</t>
  </si>
  <si>
    <t>Ельнинская районная общественная организация ветеранов (пенсионеров) войны, труда, вооруженных Сил и павоохранительных органов</t>
  </si>
  <si>
    <t>Средства бюджета Ельнинского городского поселения Ельнинского района Смоленской области</t>
  </si>
  <si>
    <t>За счет спецнадбавки</t>
  </si>
  <si>
    <t>Сектор организационной и кадровой работы Администрации муниципального образования "Ельнинский район" Смоленской области</t>
  </si>
  <si>
    <t xml:space="preserve">Муниципальная программа "Организация автотранспортного обслуживания и хозяйственного обеспечения деятельности органов местного самоуправления муниципального образования "Ельнинский район" Смоленской области" </t>
  </si>
  <si>
    <t>Муниципальная программа "Ельня-город воинской славы"</t>
  </si>
  <si>
    <t>Постановление Администрации муниципального образования "Ельнинский район" Смоленской области от 18.12.2013 №785 (с изм. от 31.12.2013 №851, от 16.09.2014 №629, от 05.02.2015 №55,  от 03.06.2015 №231, от 03.07.2015 №259, от 19.11.2015 №455, от  19.02.2016 №110, от 05.09.2016 №877, от 27.10.2017 №754, от 11.07.2018 №483, от 15.02.2019 №108)</t>
  </si>
  <si>
    <t>Муниципальная программа "Развитие системы образования муниципального образования "Ельнинский район" Смоленской области"</t>
  </si>
  <si>
    <t>Муниципальная программа "Противодействие коррупции в муниципальном образовании "Ельнинский район" Смоленской области"</t>
  </si>
  <si>
    <t>Муниципальная программа "Подготовка кадров для  органов местного самоуправления "Ельнинский район" Смоленской области"</t>
  </si>
  <si>
    <t>Сектор  организационной и кадровой работы Администрации муниципального образования "Ельнинский район" Смоленской области</t>
  </si>
  <si>
    <t>Общественная организация- Ельнинская районная организация Смоленской областной  организации Всероссийского общества инвалидов</t>
  </si>
  <si>
    <t>Муниципальная программа "Развитие Сектора предупреждения и ликвидации чрезвычайных ситуаций Администрации муниципального образования "Ельнинский район" Смоленской области"</t>
  </si>
  <si>
    <t>Муниципальная программа "Создание условий для предоставления гарантий по выплате пенсий за выслугу лет муниципальным служащим муниципального образования "Ельнинский район" Смоленской области"</t>
  </si>
  <si>
    <t>Постановление Администрации муниципального образования "Ельнинский район" Смоленской области от 04.12.2013 №714 (с изм. от 21.10.2014 №708, от 09.02.2015 №58, от 13.03.2015 №164, от 21.03.2016 №241, от 28.02.2017 №180, от 29.01.2018 №67, от 05.03.2019 №152, от 29.04.2019 №261, от 16.05.2019 №287, от 13.12.2019 №749, от 21.04.2021 №265, от 22.02.2022 №113)</t>
  </si>
  <si>
    <t>Средства Фонда содействия реформированию жилищно-коммунального хозяйства</t>
  </si>
  <si>
    <t>Постановление Администрации
 муниципального образования "Ельнинский район" Смоленской области  от 29.12.2018 №849 (с изм. от 14.12.2021 № 714, от 14.04.2022 №231)</t>
  </si>
  <si>
    <t>2014-2022</t>
  </si>
  <si>
    <t>2023-2025</t>
  </si>
  <si>
    <t>Итого</t>
  </si>
  <si>
    <t xml:space="preserve">    </t>
  </si>
  <si>
    <t>Региональный проект "Современная школа"</t>
  </si>
  <si>
    <t>Комплекс процессных мероприятий "Развитие системы дошкольного образования"</t>
  </si>
  <si>
    <t>Итого:</t>
  </si>
  <si>
    <t>Комплекс процессных мероприятий "Развитие системы общего образования"</t>
  </si>
  <si>
    <t>Комплекс процессных мероприятий "Развитие системы дополнительного образования"</t>
  </si>
  <si>
    <t>Комплекс процессных мероприятий "Проведение мероприятий по отдыху и оздоровлению"</t>
  </si>
  <si>
    <t>Комплекс процессных мероприятий "Безопасность образовательных учреждений"</t>
  </si>
  <si>
    <t>Региональный проект "Культурная среда"</t>
  </si>
  <si>
    <t>Региональный проект "Творческие люди"</t>
  </si>
  <si>
    <t>Комплекс процессных мероприятий "Развитие библиотечного обслуживания"</t>
  </si>
  <si>
    <t>Комплекс процессных мероприятий "Обеспечение предоставления дополнительного образования у детей"</t>
  </si>
  <si>
    <t>Комплекс процессных мероприятий "Организация деятельности муниципального казенного учреждения "Централизованная бухгалтерия учреждений культуры Ельнинского района Смоленской области"</t>
  </si>
  <si>
    <t>Комплекс процессных мероприятий "Управление в сфере культуры и спорта"</t>
  </si>
  <si>
    <t>1 этап: 2014-2016
2 этап: 2017-2022
3 этап: 2023-2025</t>
  </si>
  <si>
    <t xml:space="preserve">Постановление Администрации муниципального образования "Ельнинский район" Смоленской области от 04.12.2013 № 716 (с изм.от 06.10.2014 №662, от 31.12.2014 №873, от 19.02.2015 №100, 10.12.2015 №552, от 15.02.2016 № 94, от 29.12.2016 №1302, от 29.12.2017 № 930, от 21.08.2018 № 565, от 30.10.2018 №712, от 02.12.2019 №718, от 31.12.2019 №794, от 19.01.2021 №25, от 30.12.2021 №799, от 03.04.2023 №204)      </t>
  </si>
  <si>
    <t>Региональный проект "Спорт - норма жизни"</t>
  </si>
  <si>
    <t>2024-2026</t>
  </si>
  <si>
    <t>Комплекс процессных мероприятий "Приобретение спортивной формы сборным командам района и спортивного инвентаря"</t>
  </si>
  <si>
    <t>Комплекс процессных мероприятий "Строительство физкультурно- оздоровительного комплекса (ФОК)</t>
  </si>
  <si>
    <t>Постановление Администрации муниципального образования "Ельнинский район" Смоленской области от 16.12.2013 №770 ( с изм от 07.03.2014 №180, от 19.03.2014 №223, от 05.11.2014 № 730, от 20.11.2014 №754, от 10.03.2015 №153, от 25.12.2014 №848, от 06.03.2015 №150, от 27.07.2015 №275, от 27.11.2015 №493, от 19.11.2015 №454, от 27.11.2015 №493, от 31.12.2015 №663, от 18.03.2016 №223, от 19.05.2016 № 511, от 08.09.2016 №895, от 19.10.2016 №1044, от 23.11.2016 №1137, от 26.12.2016 №1256, от 30.12.2016 №1306, от 30.01.2017 №82, от 13.03.2017 №238, от 16.06.2017 №451, от 11.09.2017 №635, от 29.12.2017 №933, от 08.06.2018 №410, от 14.08.2018 №540, от 29.12.2018 №847, от 15.04.2019 №242, от 18.07.2019 №450, от 26.09.2019 № 589, от22.01.2020 №21, от 22.04.2020 №173, от 09.09.2020 №423, от 22.01.2021 №29, от 24.02.2021 №131, от 28.05.2021 №330, от 24.06.2021 №388, от 29.12.2021 №788, от 23.03.2022 №172, от 03.02.2023 №80; от 25.03.2024 №162)</t>
  </si>
  <si>
    <t>1 этап: 2013-2018
2 этап: 2019-2023
3 этап: 2024-2026</t>
  </si>
  <si>
    <t>Постановление Администрации муниципального образования "Ельнинский район" Смоленской области от 16.12.2013 №770 ( с изм от 07.03.2014 №180, от 19.03.2014 №223, от 05.11.2014 № 730, от 20.11.2014 №754, от 10.03.2015 №153, от 25.12.2014 №848, от 06.03.2015 №150, от 27.07.2015 №275, от 27.11.2015 №493, от 19.11.2015 №454, от 27.11.2015 №493, от 31.12.2015 №663, от 18.03.2016 №223, от 19.05.2016 № 511, от 08.09.2016 №895, от 19.10.2016 №1044, от 23.11.2016 №1137, от 26.12.2016 №1256, от 30.12.2016 №1306, от 30.01.2017 №82, от 13.03.2017 №238, от 16.06.2017 №451, от 11.09.2017 №635, от 29.12.2017 №933, от 08.06.2018 №410, от 14.08.2018 №540, от 29.12.2018 №847, от 15.04.2019 №242, от 18.07.2019 №450, от 26.09.2019 № 589, от22.01.2020 №21, от 22.04.2020 №173, от 09.09.2020 №423, от 22.01.2021 №29, от 24.02.2021 №131, от 28.05.2021 №330, от 24.06.2021 №388, от 29.12.2021 №788, от 23.03.2022 №172, от 03.02.2023 №80, от 25.03.2024 №162)</t>
  </si>
  <si>
    <t>Федеральный проект "Патриотическое воспитание граждан Российской Федерации"</t>
  </si>
  <si>
    <t>Региональный проект "Модернизация школьных систем образования"</t>
  </si>
  <si>
    <t>Комплекс процессных мероприятий "Управление в сфере образования"</t>
  </si>
  <si>
    <t>Комплекс процессных мероприятий "Организация работ групп обучающихся по ремонту зданий ОУ и благоустройству территории (трудоустройство несовершеннолетних)"</t>
  </si>
  <si>
    <t xml:space="preserve">Постановление Администрации муниципального образования "Ельнинский район" Смоленской области от 04.12.2013 №712 (с изм. от 09.12.2014 №798, от 10.02.2015 №68, от 19.11.2015 №458, от 21.12.2015 №599, от 28.12.2016 №1291, от 09.04.2018 №253, от 08.05.2019 № 270, от 13.05.2020 №194, от 23.12.2020 №714, от 13.12.2021 №713) </t>
  </si>
  <si>
    <t>Муниципальная программа "Совершенствование мобилизационной подготовки муниципального образования "Ельнинский муниципальный округ" Смоленской области"</t>
  </si>
  <si>
    <t>Постановление Администрации муниципального образования "Ельнинский муниципальный округ" Смоленской области от 17.01.2025 № 45</t>
  </si>
  <si>
    <t>2025-2027</t>
  </si>
  <si>
    <t>Ведущий специалист  - мобилизационный работник Администрации муниципального образования "Ельнинский муниципальный округ" Смоленской облсти</t>
  </si>
  <si>
    <t>Муниципальная программа "Управление имуществом и земельными ресурсами муниципального образования "Ельнинский муниципальный округ" Смоленской области"</t>
  </si>
  <si>
    <t>Муниципальная программа "Реализация молодежной политики в муниципальном образовании "Ельнинский муниципальный округ" Смоленской области"</t>
  </si>
  <si>
    <t>Администрация муниципального образования "Ельнинский муниципальный округ" Смоленской области</t>
  </si>
  <si>
    <t>Муниципальная программа "Патриотическое воспитание граждан муниципального образования "Ельнинский муниципальный округ" Смоленской области"</t>
  </si>
  <si>
    <t>Муниципальная программа "Эффективное управление финансами и муниципальным долгом муниципального образования "Ельнинский муниципальный округ" Смоленской области"</t>
  </si>
  <si>
    <t>Постановление Администрации муниципального образования "Ельнинский муниципальный округ" Смоленской области от 10.02.2025 № 147</t>
  </si>
  <si>
    <t>Финансовое управление Администрации муниципального образования "Ельнинский муниципальный округ" Смоленской области</t>
  </si>
  <si>
    <t>Муниципальная программа "Улучшение условий и  охраны труда в Администрации муниципального образования "Ельнинский муниципальный округ" Смоленской области"</t>
  </si>
  <si>
    <t>Отдел организационной и кадровой работы Администрации муниципального образования "Ельнинский муниципальный округ" Смоленской области</t>
  </si>
  <si>
    <t>Муниципальная программа "Поддержка общественной организации ветеранов (пенсионеров) войны, труда, вооруженных Сил и правоохранительных органов в муниципальном образовании "Ельнинский муниципальный округ" Смоленской облати"</t>
  </si>
  <si>
    <t>Муниципальная программа "Поддержка деятельности Общественной организации - Ельнинской районной организации Смоленской областной общественной организации Общероссийской общественной организации "Всероссийское общество инвалидов" для обеспечения инвалидам условий доступности объектов и услуг по оказанию помощи в реализации всех прав в основных сферах жизнедеятельности в муниципальном образовании "Ельнинский муниципальный округ" Смоленской области"</t>
  </si>
  <si>
    <t>Постановление Администрации муниципального образования "Ельнинский муниципальный округ" Смоленской области от 12.02.2025 № 160</t>
  </si>
  <si>
    <t>Муниципальная программа "Комплексные меры противодействия незаконному обороту наркотиков в муниципальном образовании "Ельнинский муниципальный округ" Смоленской области"</t>
  </si>
  <si>
    <t>Отдел образования Администрации муниципального образования "Ельнинский муниципальный округ" Смоленской области</t>
  </si>
  <si>
    <t>Муниципальная программа "Организация деятельности муниципального казенного учреждения "Централизованная бухгалтерия учреждений образования и других учреждений"  муниципального образования "Ельнинский муниципальный округ" Смоленской области"</t>
  </si>
  <si>
    <t>Постановление Администрации муниципального образования "Ельнинский муниципальный округ" Смоленской области от 20.02.2025 № 188</t>
  </si>
  <si>
    <t>Централизованная бухгалтерия учреждений образования и других учреждений муниципального образования "Ельнинский муниципальный округ"  Смоленской области</t>
  </si>
  <si>
    <t>Муниципальная программа "Развитие субъектов малого и среднего предпринимательства в муниципальном образовании "Ельнинский муниципальный округ" Смоленской области"</t>
  </si>
  <si>
    <t>Отдел  развития экономики и сельского хозяйства Администрации муниципального образования "Ельнинский муниципальный округ" Смоленской области</t>
  </si>
  <si>
    <t>Муниципальная программа "Укрепление общественного здоровья на территории муниципального образования "Ельнинский муниципальный округ" Смоленской области"</t>
  </si>
  <si>
    <t>Постановление Администрации
 муниципального образования "Ельнинский муниципальный округ" Смоленской области  от 21.02.2025</t>
  </si>
  <si>
    <t>Отдел культуры и спорта Администрации  муниципального образования "Ельнинский муниципальный округ" Смоленской области</t>
  </si>
  <si>
    <t>Муниципальная программа "Развитие культуры в муниципальном образовании "Ельнинский муниципальный округ" Смоленской области"</t>
  </si>
  <si>
    <t>Региональный проект "Семейные ценности и инфраструктура культуры"</t>
  </si>
  <si>
    <t>0.0</t>
  </si>
  <si>
    <t>Комплекс процессных мероприятий " Организация и проведение  мероприятий, направленных на культурно - досуговое обслуживание населения"</t>
  </si>
  <si>
    <t>Комплекс процессных мероприятий "Организация  культурно - досугового  обслуживание населения"</t>
  </si>
  <si>
    <t>Комплекс процессных мероприятий "Развитие краеведения и музейного дела в муниципальном  образовании "Ельнинский муниципальный округ" Смоленской области"</t>
  </si>
  <si>
    <t>Комплекс процессных мероприятий "Улучшение условий и охраны труда в учреждениях культуры муниципального образования "Ельнинский муниципальный округ" Смоленской области"</t>
  </si>
  <si>
    <t xml:space="preserve">Комплекс процессных мероприятий "Оборудование автоматической пожарной сигнализации учреждений культуры муниципального образования "Ельнинский муниципальный округ" Смоленской области </t>
  </si>
  <si>
    <t>Муниципальная программа "Благоустройство территории муниципального образовании "Ельнинский муниципальный округ" Смоленской области"</t>
  </si>
  <si>
    <t>Постановление Администрации муниципального образования "Ельнинский муниципальный округ" Смоленской области от 25.02.2025 № 210</t>
  </si>
  <si>
    <t>Комитет по развитию территорий Администрации  муниципального образования "Ельнинский муниципальный округ" Смоленской области</t>
  </si>
  <si>
    <t>Федеральный проект "Формирование комфортной городской среды"</t>
  </si>
  <si>
    <t>Муниципальная программа "Профилактика безнадзорности и правонарушений несовершеннолетних в муниципальном образовании "Ельнинский муниципальный округ" Смоленской области на 2023-2025 годы"</t>
  </si>
  <si>
    <t>Постановление Администрации муниципального образования "Ельнинский муниципальный округ" Смоленской области от 27.02.2025 № 230</t>
  </si>
  <si>
    <t>Комиссия по делам несовершеннолетних и защите их прав в муниципальном образовании "Ельнинский муниципальный округ" Смоленской области;
Отдел образования Администрации муниципального образования "Ельнинский муниципальный округ" Смоленской области</t>
  </si>
  <si>
    <t>Муниципальная программв "Развитие 
добровольчества (волонтерства) в муниципальном образовании "Ельнинский муниципальный округ" Смоленской области"</t>
  </si>
  <si>
    <t>Постановление Администрации
 муниципального образования "Ельнинский муниципальный округ" Смоленской области от 04.03.2025 № 250</t>
  </si>
  <si>
    <t>Постановление Администрации муниципального образования "Ельнинский муниципальный округ" Смоленской области от 12.02.2025 № 159</t>
  </si>
  <si>
    <t>Муниципальная программа "Демографическое развитие муниципального образования  "Ельнинский муниципальный округ"  Смоленской области"</t>
  </si>
  <si>
    <t>Постановление Администрации муниципального образования "Ельнинский муниципальный округ" Смоленской области от 12.03.2025 № 294</t>
  </si>
  <si>
    <t>Комитет по развитию территорий Администрации муниципального образования "Ельнинский муниципальный округ" Смоленской области</t>
  </si>
  <si>
    <t>Муниципальная программа "Развитие физической культуры и спорта в муниципальном образовании "Ельнинский муниципальный округ" Смоленской области"</t>
  </si>
  <si>
    <t>Отдел культуры и спорта Администрации муниципального образования "Ельнинский муниципальный округ" Смоленской области</t>
  </si>
  <si>
    <t>Постановление Администрации муниципального образования "Ельнинский муниципальный округ" Смоленской области от 12.03.2025 № 291</t>
  </si>
  <si>
    <t>Комплекс процессных мероприятий "Обеспечение оказания муниципальных услуг по спортивной подготовке в учреждении в сфере физической культуры и спорта на территории муниципрального образования "Ельнинский муниципальный округ" Смоленской области</t>
  </si>
  <si>
    <t>Комплекс процессных мероприятий "Развитие массовой физической культуры и спорта в "Ельнинском муниципальном округе" Смоленской области"</t>
  </si>
  <si>
    <t>Муниципальная программа "Поддержка и развитие информационно-коммуникационных технологий в Администрации муниципального образования "Ельнинский муниципальный округ" Смоленской области"</t>
  </si>
  <si>
    <t>Постановление Администрации муниципального образования "Ельнинский муниципальный округ" Смоленской области от 18.03.2025 № 307</t>
  </si>
  <si>
    <t>Сектор информационной  работы Администрации муниципального образования "Ельнинский муниципальный округ" Смоленской области</t>
  </si>
  <si>
    <t>Муниципальная программа "Обеспечение сохранности документов Архивного фонда РФ в муниципальном образовании "Ельнинский муниципальный округ" Смоленской области"</t>
  </si>
  <si>
    <t>Постановление Администрации муниципального образования "Ельнинский муниципальный округ" Смоленской области от 21.03.2025 № 328</t>
  </si>
  <si>
    <t>Архивный отдел Администрации муниципального образования "Ельнинский муниципальный округ" Смоленской области</t>
  </si>
  <si>
    <t>Муниципальная программа "Развитие телерадиовещания на территории муниципального образования "Ельнинский муниципальный округ" Смоленской области"</t>
  </si>
  <si>
    <t>Постановление Администрации муниципального образования "Ельнинский муниципальный округ" Смоленской области от 16.04.2025 № 409</t>
  </si>
  <si>
    <t>Муниципальное бюджетное учреждение "Редакция телевизионного и радиовещательного центра муниципального образования "Ельнинский муниципальный округ" Смоленской области</t>
  </si>
  <si>
    <t>Муниципальная программа "Развитие сельского хозяйства в муниципальном образовании "Ельнинский муниципальный округ" Смоленской области"</t>
  </si>
  <si>
    <t>Постановление Администрации муниципального образования "Ельнинский муниципальный округ" Смоленской области от 24.04.2025 № 419</t>
  </si>
  <si>
    <t>Отдел развития экономики и сельского хозяйства Администрации муниципального образования "Ельнинский муниципальный округ" Смоленской области</t>
  </si>
  <si>
    <t>ПостановлениеАдминистрации муниципального образования "Ельнинский муниципальный округ" Смоленской области от 19.02.2025 № 182</t>
  </si>
  <si>
    <t>Муниципальная программа "Комплексные меры по профилактике правонарушений и усилению борьбы с преступностью в муниципальном образовании "Ельнинский муниципальный округ" Смоленской области"</t>
  </si>
  <si>
    <t>Постановление Администрации муниципального образования "Ельнинский муниципальный округ" Смоленской области от 24.04.2025 № 421</t>
  </si>
  <si>
    <t>Структурное подразделение Администрации муниципального образования "Ельнинский муниципальный округ" Смоленской области (Отдел образования)</t>
  </si>
  <si>
    <t>Муниципальная программа "Развитие туризма в муниципальном образовании "Ельнинский муниципальный округ" Смоленской области"</t>
  </si>
  <si>
    <t>Постановление Администрации муниципального образования "Ельнинский муниципальный округ" Смоленской области от 10.02.2025 № 150</t>
  </si>
  <si>
    <t>2025-2025</t>
  </si>
  <si>
    <t>Муниципальная программа "Обеспечение безопасности гидротехнических сооружений на территории муниципального образования "Ельнинский муниципальный округ" Смоленской областина 2025-2027 годы"</t>
  </si>
  <si>
    <t>Постановление Администрации муниципального образования "Ельнинский муниципальный округ" Смоленской области от 31.01.2025 № 116</t>
  </si>
  <si>
    <t>Комитет поразвитию территорий  Администрации муниципального образования "Ельнинский муниципальный округ" Смоленской области</t>
  </si>
  <si>
    <t>Постановление Администрации муниципального образования "Ельнинский муниципальный округ " Смоленской области от 21.02.2025 № 203 (с изм. от 13.05.2025 № 481)</t>
  </si>
  <si>
    <t xml:space="preserve">Отдел имущественных и земельных отношений Администрации муниципального образования "Ельнинский муниципальный округ" Смоленской области </t>
  </si>
  <si>
    <t>Постановление Администрации муниципального образования "Ельнинский муниципальный округ" Смоленской области " от 04.02.2025 № 129 (с изм. От 30.05.2025 № 530)</t>
  </si>
  <si>
    <t>Постановление Администрации муниципального образования "Ельнинский муниципальный округ" Смоленской области от 25.02.2025 № 209 (с изм. от 06.06.2025 № 548)</t>
  </si>
  <si>
    <t>Муниципальная программа "О мерах по противодействию терроризму и экстремизму на территории муниципального образования "Ельнинский муниципальный округ" Смоленской области"</t>
  </si>
  <si>
    <t xml:space="preserve">Постановление Администрации муниципального образования "Ельнинский муниципальный округ" Смоленской области от 10.06.2025 №553 </t>
  </si>
  <si>
    <t>Муниципальная программа "Создание условий  для эффективного муниципального управления в муниципальном образовании "Ельнинский муниципальный округ" Смоленской области"</t>
  </si>
  <si>
    <t>Постановление Администрации муниципального образования "Ельнинский муниципальный округ" Смоленской области от 19.06.2025 № 588</t>
  </si>
  <si>
    <t>Отдел бухгалтерского учета и отчетности муниципального образования "Ельнинский муниципальный округ" Смоленской области</t>
  </si>
  <si>
    <t xml:space="preserve">Постановление Администрации муниципального образования "Ельнинский муниципальный округ" Смоленской области от 22.01.2025 №72 </t>
  </si>
  <si>
    <t>Муниципальная программа "Содержание и развитие дорожно-транспортной инфраструктуры  муниципального образования "Ельнинский муниципальный округ" Смоленской области"</t>
  </si>
  <si>
    <t>Отдел строительства, дорожного и жилищно-коммунального  хозяйства  Администрации муниципального образования "Ельнинский муниципальный округ" Смоленской области</t>
  </si>
  <si>
    <t>Комплекс процессных  мероприятий "Оформление в собственность автомобильных дорог общего пользования местного значения"</t>
  </si>
  <si>
    <t>Комплекс процессных мероприятий "Совершенствованиеорганизации движения транспортных стедств и пешеходов"</t>
  </si>
  <si>
    <t>Комплекс процессных мероприятий "Возмещение затрат в связи с оказанием услуг по осуществлению пассажирских перевозок автомобильным транспортом на территории муниципального образования "Ельнинский муниципальный округ" Смоленской области</t>
  </si>
  <si>
    <t>Комплекс процессных мероприятий "Ремонт и содержание автомобильных дорог общего пользования местного значения и пешеходной зон за счет средств местного бюджета"</t>
  </si>
  <si>
    <t>Комплекс процессных мероприятий "Создание безопастных и благоприятных условий для проживания граждан"</t>
  </si>
  <si>
    <t xml:space="preserve">Муниципальная программа  "Содержание  и развитие жилищно-коммунального комплекса Ельнинского муниципального округа" </t>
  </si>
  <si>
    <t xml:space="preserve">Постановление Администрации муниципального образования "Ельнинский муниципальный округ" Смоленской области от </t>
  </si>
  <si>
    <t>Реализация программы формирование современной городской среды</t>
  </si>
  <si>
    <t>Комплекс процессных мероприятий "Содержание и благоустройство территории муниципального образования "Ельнинский муниципальный округ" Смоленской области</t>
  </si>
  <si>
    <t>Комплекс процессных мероприятий по благоустройству ул. Первомайская, г. Ельня</t>
  </si>
  <si>
    <t>Пкомплекс процессных мкроприятий "Устройство детских игровых площадок, их ремонт и содержание на территории муниципального образования "Ельнинский муниципальный округ" Смоленской области</t>
  </si>
  <si>
    <t>Комплекс процессных мероприятий "Обеспечение комплексного развития сельских территорий"</t>
  </si>
  <si>
    <t>Комплекс процессных мероприятий "Благоустройство сельских территорий Ельнинского муниципального округа в рамках ведомственного проекта государственной программы РФ  "Комплексное развитие сельских территорий"</t>
  </si>
  <si>
    <t>Постановление Администрации муниципального образования "Ельнинский муниципальный округ" Смоленской области от 10.02.2025 № 153, постановление Администрации муниципального образования "Ельнинский муниципальный округ" Смоленской области от 01.07.2025 № 617</t>
  </si>
  <si>
    <t>Муниципальная программа "Обеспечение деятельности муниципального бюджетного учреждения "Ельня-Сервис" муниципального образования "Ельнинский муниципальный округ" Смоленской области"</t>
  </si>
  <si>
    <t>Муниципальная программа Комплексное развитие сельских территорий в муниципальном образовании "Ельнинский муниципальный округ" Смоленской области"</t>
  </si>
  <si>
    <t>Постановление Администрации
 муниципального образования "Ельнинский муниципальный округ" Смоленской области  от 02.07.2025 № 620</t>
  </si>
  <si>
    <t>Отдел развития экономики и сельского хозяйства Администрации  муниципального образования "Ельнинский муниципальный округ" Смоленской области"</t>
  </si>
  <si>
    <t>Постановление Администрации муниципального образования "Ельнинский муниципальный округ" Смоленской области от 06.02.2025 № 139 (с изменен. от 04.07.2025 № 632)</t>
  </si>
  <si>
    <t>Постановление Администрации муниципального образования "Ельнинский муниципальный округ" Смоленской области от 13.02.2025 № 163 (с изменен. от 03.07.2025  № 628)</t>
  </si>
  <si>
    <t>Постановление Администрации муниципального образования "Ельнинский муниципальный округ" Смоленской области " от 06.03.2025 № 274 (с изм. от 15.04.2025 № 408; от 03.07.2025 № 630)</t>
  </si>
  <si>
    <t>Муниципальная программа "Обеспечение жильем молодых семей муниципального образования "Ельнинский муниципальный округ" Смоленской области"</t>
  </si>
  <si>
    <t>Постановление Администрации муниципального образования "Ельнинский муниципальный округ" Смоленской области от 17.01.2025№ 41</t>
  </si>
  <si>
    <t>Отдел строительства, дорожного и жилищно-коммунального хозяйства  Администрации муниципального образования "Ельнинский муниципальный округ" Смоленской области</t>
  </si>
  <si>
    <t>муниципальных программ Ельнинского муниципального округа Смоленской области на 08.07.2025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</si>
</sst>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.19999999999999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Fill="1"/>
    <xf numFmtId="0" fontId="1" fillId="0" borderId="1" xfId="0" applyFont="1" applyFill="1" applyBorder="1"/>
    <xf numFmtId="0" fontId="0" fillId="0" borderId="0" xfId="0" applyFill="1" applyAlignment="1"/>
    <xf numFmtId="0" fontId="1" fillId="0" borderId="1" xfId="0" applyFont="1" applyFill="1" applyBorder="1" applyAlignment="1"/>
    <xf numFmtId="0" fontId="0" fillId="0" borderId="0" xfId="0" applyAlignmen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2" borderId="0" xfId="0" applyFont="1" applyFill="1"/>
    <xf numFmtId="164" fontId="1" fillId="2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3" fillId="2" borderId="1" xfId="0" applyFont="1" applyFill="1" applyBorder="1"/>
    <xf numFmtId="0" fontId="3" fillId="2" borderId="4" xfId="0" applyFont="1" applyFill="1" applyBorder="1"/>
    <xf numFmtId="164" fontId="3" fillId="2" borderId="4" xfId="0" applyNumberFormat="1" applyFont="1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/>
    <xf numFmtId="0" fontId="0" fillId="2" borderId="1" xfId="0" applyFont="1" applyFill="1" applyBorder="1"/>
    <xf numFmtId="0" fontId="1" fillId="2" borderId="6" xfId="0" applyFont="1" applyFill="1" applyBorder="1"/>
    <xf numFmtId="0" fontId="3" fillId="2" borderId="6" xfId="0" applyFont="1" applyFill="1" applyBorder="1"/>
    <xf numFmtId="0" fontId="3" fillId="2" borderId="1" xfId="0" applyFont="1" applyFill="1" applyBorder="1" applyAlignment="1">
      <alignment horizontal="left" vertical="top"/>
    </xf>
    <xf numFmtId="0" fontId="0" fillId="2" borderId="0" xfId="0" applyFont="1" applyFill="1" applyAlignment="1">
      <alignment horizontal="left" vertical="top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 applyAlignment="1"/>
    <xf numFmtId="164" fontId="3" fillId="2" borderId="1" xfId="0" applyNumberFormat="1" applyFont="1" applyFill="1" applyBorder="1" applyAlignment="1"/>
    <xf numFmtId="164" fontId="1" fillId="2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0" fontId="1" fillId="2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0" fontId="0" fillId="2" borderId="0" xfId="0" applyFont="1" applyFill="1" applyBorder="1"/>
    <xf numFmtId="0" fontId="0" fillId="2" borderId="0" xfId="0" applyFont="1" applyFill="1" applyBorder="1" applyAlignment="1"/>
    <xf numFmtId="0" fontId="0" fillId="2" borderId="8" xfId="0" applyFont="1" applyFill="1" applyBorder="1" applyAlignment="1"/>
    <xf numFmtId="0" fontId="0" fillId="2" borderId="1" xfId="0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0" fontId="3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/>
    <xf numFmtId="0" fontId="0" fillId="2" borderId="4" xfId="0" applyFont="1" applyFill="1" applyBorder="1" applyAlignment="1"/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center" vertical="top"/>
    </xf>
    <xf numFmtId="0" fontId="6" fillId="2" borderId="4" xfId="0" applyFont="1" applyFill="1" applyBorder="1"/>
    <xf numFmtId="164" fontId="1" fillId="2" borderId="0" xfId="0" applyNumberFormat="1" applyFont="1" applyFill="1"/>
    <xf numFmtId="164" fontId="1" fillId="2" borderId="4" xfId="0" applyNumberFormat="1" applyFont="1" applyFill="1" applyBorder="1" applyAlignment="1"/>
    <xf numFmtId="164" fontId="3" fillId="2" borderId="4" xfId="0" applyNumberFormat="1" applyFont="1" applyFill="1" applyBorder="1" applyAlignment="1"/>
    <xf numFmtId="164" fontId="1" fillId="2" borderId="4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right"/>
    </xf>
    <xf numFmtId="164" fontId="1" fillId="2" borderId="6" xfId="0" applyNumberFormat="1" applyFont="1" applyFill="1" applyBorder="1"/>
    <xf numFmtId="164" fontId="3" fillId="2" borderId="6" xfId="0" applyNumberFormat="1" applyFont="1" applyFill="1" applyBorder="1"/>
    <xf numFmtId="0" fontId="1" fillId="0" borderId="1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center" wrapText="1"/>
    </xf>
    <xf numFmtId="164" fontId="3" fillId="2" borderId="6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right" wrapText="1"/>
    </xf>
    <xf numFmtId="164" fontId="1" fillId="2" borderId="6" xfId="0" applyNumberFormat="1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horizontal="right" vertical="top"/>
    </xf>
    <xf numFmtId="0" fontId="1" fillId="2" borderId="4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vertical="top" wrapText="1"/>
    </xf>
    <xf numFmtId="164" fontId="6" fillId="2" borderId="1" xfId="0" applyNumberFormat="1" applyFont="1" applyFill="1" applyBorder="1"/>
    <xf numFmtId="0" fontId="1" fillId="2" borderId="4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/>
    <xf numFmtId="0" fontId="13" fillId="2" borderId="1" xfId="0" applyFont="1" applyFill="1" applyBorder="1" applyAlignment="1">
      <alignment horizontal="left"/>
    </xf>
    <xf numFmtId="0" fontId="6" fillId="2" borderId="4" xfId="0" applyFont="1" applyFill="1" applyBorder="1" applyAlignment="1">
      <alignment wrapText="1"/>
    </xf>
    <xf numFmtId="0" fontId="11" fillId="2" borderId="5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164" fontId="6" fillId="2" borderId="5" xfId="0" applyNumberFormat="1" applyFont="1" applyFill="1" applyBorder="1" applyAlignment="1">
      <alignment horizontal="left" vertical="top" wrapText="1"/>
    </xf>
    <xf numFmtId="164" fontId="6" fillId="2" borderId="6" xfId="0" applyNumberFormat="1" applyFont="1" applyFill="1" applyBorder="1" applyAlignment="1">
      <alignment horizontal="left" vertical="top" wrapText="1"/>
    </xf>
    <xf numFmtId="0" fontId="6" fillId="2" borderId="4" xfId="0" applyNumberFormat="1" applyFont="1" applyFill="1" applyBorder="1" applyAlignment="1">
      <alignment horizontal="left" vertical="top" wrapText="1"/>
    </xf>
    <xf numFmtId="0" fontId="6" fillId="2" borderId="5" xfId="0" applyNumberFormat="1" applyFont="1" applyFill="1" applyBorder="1" applyAlignment="1">
      <alignment horizontal="left" vertical="top" wrapText="1"/>
    </xf>
    <xf numFmtId="0" fontId="6" fillId="2" borderId="6" xfId="0" applyNumberFormat="1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1" fontId="1" fillId="2" borderId="4" xfId="0" applyNumberFormat="1" applyFont="1" applyFill="1" applyBorder="1" applyAlignment="1">
      <alignment horizontal="center" vertical="top"/>
    </xf>
    <xf numFmtId="1" fontId="1" fillId="2" borderId="5" xfId="0" applyNumberFormat="1" applyFont="1" applyFill="1" applyBorder="1" applyAlignment="1">
      <alignment horizontal="center" vertical="top"/>
    </xf>
    <xf numFmtId="1" fontId="1" fillId="2" borderId="6" xfId="0" applyNumberFormat="1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0" fontId="2" fillId="0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top"/>
    </xf>
    <xf numFmtId="2" fontId="10" fillId="2" borderId="4" xfId="0" applyNumberFormat="1" applyFont="1" applyFill="1" applyBorder="1" applyAlignment="1">
      <alignment horizontal="left" vertical="top" wrapText="1"/>
    </xf>
    <xf numFmtId="2" fontId="5" fillId="2" borderId="5" xfId="0" applyNumberFormat="1" applyFont="1" applyFill="1" applyBorder="1" applyAlignment="1">
      <alignment horizontal="left" vertical="top" wrapText="1"/>
    </xf>
    <xf numFmtId="2" fontId="5" fillId="2" borderId="6" xfId="0" applyNumberFormat="1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center" vertical="top" wrapText="1"/>
    </xf>
    <xf numFmtId="2" fontId="1" fillId="2" borderId="6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left" vertical="top" wrapText="1"/>
    </xf>
    <xf numFmtId="164" fontId="6" fillId="0" borderId="5" xfId="0" applyNumberFormat="1" applyFont="1" applyFill="1" applyBorder="1" applyAlignment="1">
      <alignment horizontal="left" vertical="top" wrapText="1"/>
    </xf>
    <xf numFmtId="164" fontId="6" fillId="0" borderId="6" xfId="0" applyNumberFormat="1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left" vertical="top" wrapText="1"/>
    </xf>
    <xf numFmtId="2" fontId="6" fillId="2" borderId="5" xfId="0" applyNumberFormat="1" applyFont="1" applyFill="1" applyBorder="1" applyAlignment="1">
      <alignment horizontal="left" vertical="top" wrapText="1"/>
    </xf>
    <xf numFmtId="2" fontId="6" fillId="2" borderId="6" xfId="0" applyNumberFormat="1" applyFont="1" applyFill="1" applyBorder="1" applyAlignment="1">
      <alignment horizontal="left"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2" fontId="11" fillId="2" borderId="5" xfId="0" applyNumberFormat="1" applyFont="1" applyFill="1" applyBorder="1" applyAlignment="1">
      <alignment horizontal="left" vertical="top" wrapText="1"/>
    </xf>
    <xf numFmtId="2" fontId="11" fillId="2" borderId="6" xfId="0" applyNumberFormat="1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5" xfId="0" applyNumberFormat="1" applyFont="1" applyFill="1" applyBorder="1" applyAlignment="1">
      <alignment horizontal="center" vertical="top" wrapText="1"/>
    </xf>
    <xf numFmtId="2" fontId="6" fillId="2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346"/>
  <sheetViews>
    <sheetView tabSelected="1" topLeftCell="A183" zoomScaleNormal="100" workbookViewId="0">
      <selection activeCell="A4" sqref="A4:AG4"/>
    </sheetView>
  </sheetViews>
  <sheetFormatPr defaultRowHeight="15" x14ac:dyDescent="0.25"/>
  <cols>
    <col min="2" max="2" width="46.140625" style="3" customWidth="1"/>
    <col min="3" max="3" width="36.85546875" customWidth="1"/>
    <col min="4" max="4" width="17.5703125" style="7" customWidth="1"/>
    <col min="5" max="5" width="28" customWidth="1"/>
    <col min="6" max="6" width="14.140625" customWidth="1"/>
    <col min="7" max="7" width="16" customWidth="1"/>
    <col min="8" max="8" width="11.5703125" customWidth="1"/>
    <col min="9" max="9" width="12.140625" customWidth="1"/>
    <col min="10" max="10" width="11.7109375" customWidth="1"/>
    <col min="11" max="11" width="11.28515625" customWidth="1"/>
    <col min="12" max="12" width="12" customWidth="1"/>
    <col min="13" max="13" width="14.140625" customWidth="1"/>
    <col min="14" max="14" width="10.5703125" customWidth="1"/>
    <col min="15" max="15" width="13.85546875" customWidth="1"/>
    <col min="17" max="17" width="11.28515625" bestFit="1" customWidth="1"/>
    <col min="19" max="19" width="12.5703125" customWidth="1"/>
    <col min="25" max="25" width="12.7109375" customWidth="1"/>
    <col min="26" max="26" width="12.42578125" customWidth="1"/>
    <col min="33" max="33" width="18.140625" style="13" customWidth="1"/>
  </cols>
  <sheetData>
    <row r="1" spans="1:33" x14ac:dyDescent="0.25">
      <c r="A1" s="3"/>
      <c r="C1" s="3"/>
      <c r="D1" s="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11"/>
    </row>
    <row r="2" spans="1:33" x14ac:dyDescent="0.25">
      <c r="A2" s="3"/>
      <c r="C2" s="3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11"/>
    </row>
    <row r="3" spans="1:33" ht="25.5" x14ac:dyDescent="0.35">
      <c r="A3" s="188" t="s">
        <v>0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</row>
    <row r="4" spans="1:33" ht="25.5" x14ac:dyDescent="0.35">
      <c r="A4" s="188" t="s">
        <v>194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</row>
    <row r="5" spans="1:33" x14ac:dyDescent="0.25">
      <c r="A5" s="3"/>
      <c r="C5" s="3"/>
      <c r="D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11"/>
    </row>
    <row r="6" spans="1:33" x14ac:dyDescent="0.25">
      <c r="A6" s="3"/>
      <c r="C6" s="3"/>
      <c r="D6" s="5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11"/>
    </row>
    <row r="7" spans="1:33" x14ac:dyDescent="0.25">
      <c r="A7" s="3"/>
      <c r="C7" s="3"/>
      <c r="D7" s="5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11"/>
    </row>
    <row r="8" spans="1:33" ht="41.25" customHeight="1" x14ac:dyDescent="0.25">
      <c r="A8" s="193" t="s">
        <v>1</v>
      </c>
      <c r="B8" s="193" t="s">
        <v>2</v>
      </c>
      <c r="C8" s="196" t="s">
        <v>16</v>
      </c>
      <c r="D8" s="199" t="s">
        <v>3</v>
      </c>
      <c r="E8" s="193" t="s">
        <v>4</v>
      </c>
      <c r="F8" s="202" t="s">
        <v>6</v>
      </c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4"/>
      <c r="AG8" s="196" t="s">
        <v>5</v>
      </c>
    </row>
    <row r="9" spans="1:33" ht="105" customHeight="1" x14ac:dyDescent="0.25">
      <c r="A9" s="194"/>
      <c r="B9" s="194"/>
      <c r="C9" s="197"/>
      <c r="D9" s="200"/>
      <c r="E9" s="194"/>
      <c r="F9" s="63" t="s">
        <v>7</v>
      </c>
      <c r="G9" s="189" t="s">
        <v>8</v>
      </c>
      <c r="H9" s="190"/>
      <c r="I9" s="191" t="s">
        <v>11</v>
      </c>
      <c r="J9" s="192"/>
      <c r="K9" s="189" t="s">
        <v>12</v>
      </c>
      <c r="L9" s="190"/>
      <c r="M9" s="189" t="s">
        <v>13</v>
      </c>
      <c r="N9" s="190"/>
      <c r="O9" s="191" t="s">
        <v>14</v>
      </c>
      <c r="P9" s="192"/>
      <c r="Q9" s="191" t="s">
        <v>29</v>
      </c>
      <c r="R9" s="192"/>
      <c r="S9" s="191" t="s">
        <v>51</v>
      </c>
      <c r="T9" s="192"/>
      <c r="U9" s="191" t="s">
        <v>31</v>
      </c>
      <c r="V9" s="192"/>
      <c r="W9" s="191" t="s">
        <v>32</v>
      </c>
      <c r="X9" s="192"/>
      <c r="Y9" s="191" t="s">
        <v>33</v>
      </c>
      <c r="Z9" s="192"/>
      <c r="AA9" s="205" t="s">
        <v>35</v>
      </c>
      <c r="AB9" s="206"/>
      <c r="AC9" s="205" t="s">
        <v>37</v>
      </c>
      <c r="AD9" s="206"/>
      <c r="AE9" s="205" t="s">
        <v>38</v>
      </c>
      <c r="AF9" s="206"/>
      <c r="AG9" s="197"/>
    </row>
    <row r="10" spans="1:33" x14ac:dyDescent="0.25">
      <c r="A10" s="195"/>
      <c r="B10" s="195"/>
      <c r="C10" s="198"/>
      <c r="D10" s="201"/>
      <c r="E10" s="195"/>
      <c r="F10" s="64"/>
      <c r="G10" s="64" t="s">
        <v>9</v>
      </c>
      <c r="H10" s="64" t="s">
        <v>10</v>
      </c>
      <c r="I10" s="64" t="s">
        <v>9</v>
      </c>
      <c r="J10" s="64" t="s">
        <v>10</v>
      </c>
      <c r="K10" s="64" t="s">
        <v>9</v>
      </c>
      <c r="L10" s="64" t="s">
        <v>10</v>
      </c>
      <c r="M10" s="64" t="s">
        <v>9</v>
      </c>
      <c r="N10" s="64" t="s">
        <v>10</v>
      </c>
      <c r="O10" s="64" t="s">
        <v>9</v>
      </c>
      <c r="P10" s="64" t="s">
        <v>10</v>
      </c>
      <c r="Q10" s="65" t="s">
        <v>9</v>
      </c>
      <c r="R10" s="65" t="s">
        <v>10</v>
      </c>
      <c r="S10" s="64" t="s">
        <v>9</v>
      </c>
      <c r="T10" s="64" t="s">
        <v>10</v>
      </c>
      <c r="U10" s="64" t="s">
        <v>9</v>
      </c>
      <c r="V10" s="64" t="s">
        <v>10</v>
      </c>
      <c r="W10" s="64" t="s">
        <v>9</v>
      </c>
      <c r="X10" s="64" t="s">
        <v>10</v>
      </c>
      <c r="Y10" s="64" t="s">
        <v>9</v>
      </c>
      <c r="Z10" s="64" t="s">
        <v>10</v>
      </c>
      <c r="AA10" s="64" t="s">
        <v>34</v>
      </c>
      <c r="AB10" s="64" t="s">
        <v>10</v>
      </c>
      <c r="AC10" s="64" t="s">
        <v>9</v>
      </c>
      <c r="AD10" s="64" t="s">
        <v>10</v>
      </c>
      <c r="AE10" s="64" t="s">
        <v>9</v>
      </c>
      <c r="AF10" s="64" t="s">
        <v>10</v>
      </c>
      <c r="AG10" s="198"/>
    </row>
    <row r="11" spans="1:33" x14ac:dyDescent="0.25">
      <c r="A11" s="4">
        <v>1</v>
      </c>
      <c r="B11" s="4">
        <v>2</v>
      </c>
      <c r="C11" s="4">
        <v>3</v>
      </c>
      <c r="D11" s="6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4">
        <v>17</v>
      </c>
      <c r="R11" s="4">
        <v>18</v>
      </c>
      <c r="S11" s="4">
        <v>19</v>
      </c>
      <c r="T11" s="4">
        <v>20</v>
      </c>
      <c r="U11" s="4">
        <v>21</v>
      </c>
      <c r="V11" s="4">
        <v>22</v>
      </c>
      <c r="W11" s="4">
        <v>23</v>
      </c>
      <c r="X11" s="4">
        <v>24</v>
      </c>
      <c r="Y11" s="4">
        <v>25</v>
      </c>
      <c r="Z11" s="4">
        <v>26</v>
      </c>
      <c r="AA11" s="4">
        <v>27</v>
      </c>
      <c r="AB11" s="4">
        <v>28</v>
      </c>
      <c r="AC11" s="4">
        <v>29</v>
      </c>
      <c r="AD11" s="4">
        <v>30</v>
      </c>
      <c r="AE11" s="4">
        <v>31</v>
      </c>
      <c r="AF11" s="4">
        <v>32</v>
      </c>
      <c r="AG11" s="12">
        <v>33</v>
      </c>
    </row>
    <row r="12" spans="1:33" s="14" customFormat="1" ht="15" customHeight="1" x14ac:dyDescent="0.25">
      <c r="A12" s="229" t="s">
        <v>15</v>
      </c>
      <c r="B12" s="232" t="s">
        <v>44</v>
      </c>
      <c r="C12" s="226" t="s">
        <v>83</v>
      </c>
      <c r="D12" s="229"/>
      <c r="E12" s="226" t="s">
        <v>46</v>
      </c>
      <c r="F12" s="1">
        <v>2025</v>
      </c>
      <c r="G12" s="2">
        <v>0</v>
      </c>
      <c r="H12" s="2">
        <v>0</v>
      </c>
      <c r="I12" s="9"/>
      <c r="J12" s="9"/>
      <c r="K12" s="9"/>
      <c r="L12" s="9"/>
      <c r="M12" s="2">
        <v>0</v>
      </c>
      <c r="N12" s="2">
        <v>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223" t="s">
        <v>17</v>
      </c>
    </row>
    <row r="13" spans="1:33" s="14" customFormat="1" x14ac:dyDescent="0.25">
      <c r="A13" s="230"/>
      <c r="B13" s="233"/>
      <c r="C13" s="227"/>
      <c r="D13" s="230"/>
      <c r="E13" s="227"/>
      <c r="F13" s="1">
        <v>2026</v>
      </c>
      <c r="G13" s="2">
        <v>0</v>
      </c>
      <c r="H13" s="2">
        <v>0</v>
      </c>
      <c r="I13" s="9"/>
      <c r="J13" s="9"/>
      <c r="K13" s="9"/>
      <c r="L13" s="9"/>
      <c r="M13" s="2">
        <v>0</v>
      </c>
      <c r="N13" s="2">
        <v>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224"/>
    </row>
    <row r="14" spans="1:33" s="14" customFormat="1" x14ac:dyDescent="0.25">
      <c r="A14" s="230"/>
      <c r="B14" s="233"/>
      <c r="C14" s="227"/>
      <c r="D14" s="230"/>
      <c r="E14" s="227"/>
      <c r="F14" s="1">
        <v>2027</v>
      </c>
      <c r="G14" s="2">
        <v>0</v>
      </c>
      <c r="H14" s="2">
        <v>0</v>
      </c>
      <c r="I14" s="9"/>
      <c r="J14" s="9"/>
      <c r="K14" s="9"/>
      <c r="L14" s="9"/>
      <c r="M14" s="2">
        <v>0</v>
      </c>
      <c r="N14" s="2">
        <v>0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224"/>
    </row>
    <row r="15" spans="1:33" s="14" customFormat="1" ht="18.75" customHeight="1" x14ac:dyDescent="0.25">
      <c r="A15" s="231"/>
      <c r="B15" s="234"/>
      <c r="C15" s="228"/>
      <c r="D15" s="231"/>
      <c r="E15" s="228"/>
      <c r="F15" s="8" t="s">
        <v>18</v>
      </c>
      <c r="G15" s="9">
        <f>SUM(G12:G14)</f>
        <v>0</v>
      </c>
      <c r="H15" s="9">
        <f>SUM(H12:H14)</f>
        <v>0</v>
      </c>
      <c r="I15" s="9"/>
      <c r="J15" s="9"/>
      <c r="K15" s="9"/>
      <c r="L15" s="9"/>
      <c r="M15" s="9">
        <f>SUM(M12:M14)</f>
        <v>0</v>
      </c>
      <c r="N15" s="9">
        <f>SUM(N12:N14)</f>
        <v>0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225"/>
    </row>
    <row r="16" spans="1:33" s="17" customFormat="1" x14ac:dyDescent="0.25">
      <c r="A16" s="115" t="s">
        <v>30</v>
      </c>
      <c r="B16" s="124" t="s">
        <v>45</v>
      </c>
      <c r="C16" s="124" t="s">
        <v>50</v>
      </c>
      <c r="D16" s="163"/>
      <c r="E16" s="124" t="s">
        <v>46</v>
      </c>
      <c r="F16" s="15">
        <v>2025</v>
      </c>
      <c r="G16" s="15">
        <v>0</v>
      </c>
      <c r="H16" s="15">
        <v>0</v>
      </c>
      <c r="I16" s="16"/>
      <c r="J16" s="16"/>
      <c r="K16" s="15">
        <v>0</v>
      </c>
      <c r="L16" s="15">
        <v>0</v>
      </c>
      <c r="M16" s="15">
        <v>0</v>
      </c>
      <c r="N16" s="15">
        <v>0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32" t="s">
        <v>17</v>
      </c>
    </row>
    <row r="17" spans="1:33" s="17" customFormat="1" x14ac:dyDescent="0.25">
      <c r="A17" s="116"/>
      <c r="B17" s="125"/>
      <c r="C17" s="125"/>
      <c r="D17" s="167"/>
      <c r="E17" s="125"/>
      <c r="F17" s="15">
        <v>2026</v>
      </c>
      <c r="G17" s="15">
        <v>0</v>
      </c>
      <c r="H17" s="15">
        <v>0</v>
      </c>
      <c r="I17" s="15"/>
      <c r="J17" s="15"/>
      <c r="K17" s="15">
        <v>0</v>
      </c>
      <c r="L17" s="15">
        <v>0</v>
      </c>
      <c r="M17" s="15">
        <v>0</v>
      </c>
      <c r="N17" s="15">
        <v>0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33"/>
    </row>
    <row r="18" spans="1:33" s="17" customFormat="1" x14ac:dyDescent="0.25">
      <c r="A18" s="116"/>
      <c r="B18" s="125"/>
      <c r="C18" s="125"/>
      <c r="D18" s="167"/>
      <c r="E18" s="125"/>
      <c r="F18" s="15">
        <v>2027</v>
      </c>
      <c r="G18" s="15">
        <v>0</v>
      </c>
      <c r="H18" s="15">
        <v>0</v>
      </c>
      <c r="I18" s="15"/>
      <c r="J18" s="15"/>
      <c r="K18" s="18">
        <v>0</v>
      </c>
      <c r="L18" s="18">
        <v>0</v>
      </c>
      <c r="M18" s="15">
        <v>0</v>
      </c>
      <c r="N18" s="15">
        <v>0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33"/>
    </row>
    <row r="19" spans="1:33" s="17" customFormat="1" ht="20.25" customHeight="1" x14ac:dyDescent="0.25">
      <c r="A19" s="117"/>
      <c r="B19" s="126"/>
      <c r="C19" s="126"/>
      <c r="D19" s="168"/>
      <c r="E19" s="126"/>
      <c r="F19" s="16" t="s">
        <v>18</v>
      </c>
      <c r="G19" s="16">
        <f>SUM(G16:G18)</f>
        <v>0</v>
      </c>
      <c r="H19" s="16">
        <f>SUM(H16:H18)</f>
        <v>0</v>
      </c>
      <c r="I19" s="16"/>
      <c r="J19" s="16"/>
      <c r="K19" s="16">
        <f>SUM(K16:K18)</f>
        <v>0</v>
      </c>
      <c r="L19" s="19">
        <f>SUM(L16:L18)</f>
        <v>0</v>
      </c>
      <c r="M19" s="16">
        <f>SUM(M16:M18)</f>
        <v>0</v>
      </c>
      <c r="N19" s="16">
        <f>SUM(N16:N18)</f>
        <v>0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44"/>
    </row>
    <row r="20" spans="1:33" s="17" customFormat="1" ht="24.75" customHeight="1" x14ac:dyDescent="0.25">
      <c r="A20" s="115" t="s">
        <v>19</v>
      </c>
      <c r="B20" s="118" t="s">
        <v>100</v>
      </c>
      <c r="C20" s="145" t="s">
        <v>148</v>
      </c>
      <c r="D20" s="132" t="s">
        <v>86</v>
      </c>
      <c r="E20" s="118" t="s">
        <v>101</v>
      </c>
      <c r="F20" s="83">
        <v>2025</v>
      </c>
      <c r="G20" s="18">
        <v>10</v>
      </c>
      <c r="H20" s="18"/>
      <c r="I20" s="16"/>
      <c r="J20" s="16"/>
      <c r="K20" s="16"/>
      <c r="L20" s="19"/>
      <c r="M20" s="18">
        <v>10</v>
      </c>
      <c r="N20" s="18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32" t="s">
        <v>17</v>
      </c>
    </row>
    <row r="21" spans="1:33" s="17" customFormat="1" ht="24.75" customHeight="1" x14ac:dyDescent="0.25">
      <c r="A21" s="116"/>
      <c r="B21" s="119"/>
      <c r="C21" s="146"/>
      <c r="D21" s="133"/>
      <c r="E21" s="119"/>
      <c r="F21" s="15">
        <v>2026</v>
      </c>
      <c r="G21" s="18">
        <v>10</v>
      </c>
      <c r="H21" s="18"/>
      <c r="I21" s="16"/>
      <c r="J21" s="16"/>
      <c r="K21" s="16"/>
      <c r="L21" s="19"/>
      <c r="M21" s="18">
        <v>10</v>
      </c>
      <c r="N21" s="18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33"/>
    </row>
    <row r="22" spans="1:33" s="17" customFormat="1" ht="23.25" customHeight="1" x14ac:dyDescent="0.25">
      <c r="A22" s="116"/>
      <c r="B22" s="119"/>
      <c r="C22" s="146"/>
      <c r="D22" s="133"/>
      <c r="E22" s="119"/>
      <c r="F22" s="15">
        <v>2027</v>
      </c>
      <c r="G22" s="18">
        <v>10</v>
      </c>
      <c r="H22" s="18"/>
      <c r="I22" s="16"/>
      <c r="J22" s="16"/>
      <c r="K22" s="16"/>
      <c r="L22" s="19"/>
      <c r="M22" s="18">
        <v>10</v>
      </c>
      <c r="N22" s="18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33"/>
    </row>
    <row r="23" spans="1:33" s="17" customFormat="1" ht="20.25" customHeight="1" x14ac:dyDescent="0.25">
      <c r="A23" s="117"/>
      <c r="B23" s="120"/>
      <c r="C23" s="147"/>
      <c r="D23" s="144"/>
      <c r="E23" s="120"/>
      <c r="F23" s="16" t="s">
        <v>18</v>
      </c>
      <c r="G23" s="19">
        <f>SUM(G20:G22)</f>
        <v>30</v>
      </c>
      <c r="H23" s="19">
        <v>0</v>
      </c>
      <c r="I23" s="16"/>
      <c r="J23" s="16"/>
      <c r="K23" s="16"/>
      <c r="L23" s="19"/>
      <c r="M23" s="19">
        <f>SUM(M20:M22)</f>
        <v>30</v>
      </c>
      <c r="N23" s="19">
        <f>SUM(N20:N22)</f>
        <v>0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44"/>
    </row>
    <row r="24" spans="1:33" s="17" customFormat="1" ht="23.25" customHeight="1" x14ac:dyDescent="0.25">
      <c r="A24" s="115" t="s">
        <v>20</v>
      </c>
      <c r="B24" s="124" t="s">
        <v>40</v>
      </c>
      <c r="C24" s="164" t="s">
        <v>71</v>
      </c>
      <c r="D24" s="163" t="s">
        <v>70</v>
      </c>
      <c r="E24" s="124" t="s">
        <v>22</v>
      </c>
      <c r="F24" s="83" t="s">
        <v>53</v>
      </c>
      <c r="G24" s="18">
        <v>111686</v>
      </c>
      <c r="H24" s="18">
        <v>111686</v>
      </c>
      <c r="I24" s="16"/>
      <c r="J24" s="16"/>
      <c r="K24" s="18"/>
      <c r="L24" s="18"/>
      <c r="M24" s="18"/>
      <c r="N24" s="18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32" t="s">
        <v>17</v>
      </c>
    </row>
    <row r="25" spans="1:33" s="17" customFormat="1" ht="23.25" customHeight="1" x14ac:dyDescent="0.25">
      <c r="A25" s="116"/>
      <c r="B25" s="125"/>
      <c r="C25" s="165"/>
      <c r="D25" s="167"/>
      <c r="E25" s="125"/>
      <c r="F25" s="15">
        <v>2023</v>
      </c>
      <c r="G25" s="15">
        <v>17716.599999999999</v>
      </c>
      <c r="H25" s="15"/>
      <c r="I25" s="16"/>
      <c r="J25" s="16"/>
      <c r="K25" s="18">
        <v>0</v>
      </c>
      <c r="L25" s="18">
        <v>0</v>
      </c>
      <c r="M25" s="15">
        <v>17716.599999999999</v>
      </c>
      <c r="N25" s="15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33"/>
    </row>
    <row r="26" spans="1:33" s="17" customFormat="1" ht="26.25" customHeight="1" x14ac:dyDescent="0.25">
      <c r="A26" s="116"/>
      <c r="B26" s="125"/>
      <c r="C26" s="165"/>
      <c r="D26" s="167"/>
      <c r="E26" s="125"/>
      <c r="F26" s="15">
        <v>2024</v>
      </c>
      <c r="G26" s="15">
        <v>13307.8</v>
      </c>
      <c r="H26" s="15"/>
      <c r="I26" s="16"/>
      <c r="J26" s="16"/>
      <c r="K26" s="18">
        <v>0</v>
      </c>
      <c r="L26" s="18">
        <v>0</v>
      </c>
      <c r="M26" s="15">
        <v>13307.8</v>
      </c>
      <c r="N26" s="15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33"/>
    </row>
    <row r="27" spans="1:33" s="17" customFormat="1" ht="24" customHeight="1" x14ac:dyDescent="0.25">
      <c r="A27" s="116"/>
      <c r="B27" s="125"/>
      <c r="C27" s="165"/>
      <c r="D27" s="167"/>
      <c r="E27" s="125"/>
      <c r="F27" s="15">
        <v>2025</v>
      </c>
      <c r="G27" s="15">
        <v>13440.4</v>
      </c>
      <c r="H27" s="15"/>
      <c r="I27" s="16"/>
      <c r="J27" s="16"/>
      <c r="K27" s="18">
        <v>0</v>
      </c>
      <c r="L27" s="18">
        <v>0</v>
      </c>
      <c r="M27" s="15">
        <v>13440.4</v>
      </c>
      <c r="N27" s="15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33"/>
    </row>
    <row r="28" spans="1:33" s="17" customFormat="1" ht="30.75" customHeight="1" x14ac:dyDescent="0.25">
      <c r="A28" s="117"/>
      <c r="B28" s="126"/>
      <c r="C28" s="166"/>
      <c r="D28" s="168"/>
      <c r="E28" s="126"/>
      <c r="F28" s="16" t="s">
        <v>18</v>
      </c>
      <c r="G28" s="19">
        <f>SUM(G24:G27)</f>
        <v>156150.79999999999</v>
      </c>
      <c r="H28" s="16">
        <f>SUM(H24:H27)</f>
        <v>111686</v>
      </c>
      <c r="I28" s="16"/>
      <c r="J28" s="16"/>
      <c r="K28" s="16">
        <f>SUM(K24:K27)</f>
        <v>0</v>
      </c>
      <c r="L28" s="16">
        <f>SUM(L24:L27)</f>
        <v>0</v>
      </c>
      <c r="M28" s="19">
        <f>SUM(M24:M27)</f>
        <v>44464.799999999996</v>
      </c>
      <c r="N28" s="16">
        <f>SUM(N24:N27)</f>
        <v>0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44"/>
    </row>
    <row r="29" spans="1:33" s="17" customFormat="1" ht="26.25" customHeight="1" x14ac:dyDescent="0.25">
      <c r="A29" s="115" t="s">
        <v>21</v>
      </c>
      <c r="B29" s="118" t="s">
        <v>91</v>
      </c>
      <c r="C29" s="173" t="s">
        <v>189</v>
      </c>
      <c r="D29" s="132" t="s">
        <v>86</v>
      </c>
      <c r="E29" s="118" t="s">
        <v>90</v>
      </c>
      <c r="F29" s="83">
        <v>2025</v>
      </c>
      <c r="G29" s="18">
        <v>280</v>
      </c>
      <c r="H29" s="18"/>
      <c r="I29" s="19"/>
      <c r="J29" s="19"/>
      <c r="K29" s="19"/>
      <c r="L29" s="19"/>
      <c r="M29" s="18">
        <v>280</v>
      </c>
      <c r="N29" s="18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32" t="s">
        <v>17</v>
      </c>
    </row>
    <row r="30" spans="1:33" s="17" customFormat="1" ht="24" customHeight="1" x14ac:dyDescent="0.25">
      <c r="A30" s="116"/>
      <c r="B30" s="119"/>
      <c r="C30" s="174"/>
      <c r="D30" s="133"/>
      <c r="E30" s="119"/>
      <c r="F30" s="15">
        <v>2026</v>
      </c>
      <c r="G30" s="18">
        <v>280</v>
      </c>
      <c r="H30" s="18"/>
      <c r="I30" s="19"/>
      <c r="J30" s="19"/>
      <c r="K30" s="19"/>
      <c r="L30" s="19"/>
      <c r="M30" s="18">
        <v>280</v>
      </c>
      <c r="N30" s="18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33"/>
    </row>
    <row r="31" spans="1:33" s="17" customFormat="1" ht="21" customHeight="1" x14ac:dyDescent="0.25">
      <c r="A31" s="116"/>
      <c r="B31" s="119"/>
      <c r="C31" s="174"/>
      <c r="D31" s="133"/>
      <c r="E31" s="119"/>
      <c r="F31" s="15">
        <v>2027</v>
      </c>
      <c r="G31" s="18">
        <v>280</v>
      </c>
      <c r="H31" s="18"/>
      <c r="I31" s="19"/>
      <c r="J31" s="19"/>
      <c r="K31" s="19"/>
      <c r="L31" s="19"/>
      <c r="M31" s="18">
        <v>280</v>
      </c>
      <c r="N31" s="18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33"/>
    </row>
    <row r="32" spans="1:33" s="17" customFormat="1" ht="21" customHeight="1" x14ac:dyDescent="0.25">
      <c r="A32" s="116"/>
      <c r="B32" s="119"/>
      <c r="C32" s="174"/>
      <c r="D32" s="133"/>
      <c r="E32" s="119"/>
      <c r="F32" s="15"/>
      <c r="G32" s="18"/>
      <c r="H32" s="18"/>
      <c r="I32" s="19"/>
      <c r="J32" s="19"/>
      <c r="K32" s="19"/>
      <c r="L32" s="19"/>
      <c r="M32" s="18"/>
      <c r="N32" s="18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33"/>
    </row>
    <row r="33" spans="1:33" s="17" customFormat="1" ht="28.5" customHeight="1" x14ac:dyDescent="0.25">
      <c r="A33" s="116"/>
      <c r="B33" s="119"/>
      <c r="C33" s="174"/>
      <c r="D33" s="133"/>
      <c r="E33" s="119"/>
      <c r="F33" s="15"/>
      <c r="G33" s="18"/>
      <c r="H33" s="18"/>
      <c r="I33" s="19"/>
      <c r="J33" s="19"/>
      <c r="K33" s="19"/>
      <c r="L33" s="19"/>
      <c r="M33" s="18"/>
      <c r="N33" s="18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33"/>
    </row>
    <row r="34" spans="1:33" s="17" customFormat="1" ht="49.5" customHeight="1" x14ac:dyDescent="0.25">
      <c r="A34" s="117"/>
      <c r="B34" s="120"/>
      <c r="C34" s="175"/>
      <c r="D34" s="144"/>
      <c r="E34" s="120"/>
      <c r="F34" s="16" t="s">
        <v>18</v>
      </c>
      <c r="G34" s="19">
        <f>SUM(G29:G33)</f>
        <v>840</v>
      </c>
      <c r="H34" s="19">
        <v>0</v>
      </c>
      <c r="I34" s="19"/>
      <c r="J34" s="19"/>
      <c r="K34" s="19"/>
      <c r="L34" s="19"/>
      <c r="M34" s="19">
        <f>SUM(M29:M33)</f>
        <v>840</v>
      </c>
      <c r="N34" s="19">
        <f>SUM(N29:N33)</f>
        <v>0</v>
      </c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44"/>
    </row>
    <row r="35" spans="1:33" s="17" customFormat="1" ht="22.5" customHeight="1" x14ac:dyDescent="0.25">
      <c r="A35" s="115" t="s">
        <v>23</v>
      </c>
      <c r="B35" s="118" t="s">
        <v>89</v>
      </c>
      <c r="C35" s="145" t="s">
        <v>188</v>
      </c>
      <c r="D35" s="132" t="s">
        <v>86</v>
      </c>
      <c r="E35" s="118" t="s">
        <v>90</v>
      </c>
      <c r="F35" s="83">
        <v>2025</v>
      </c>
      <c r="G35" s="18">
        <v>250</v>
      </c>
      <c r="H35" s="18"/>
      <c r="I35" s="16"/>
      <c r="J35" s="16"/>
      <c r="K35" s="16"/>
      <c r="L35" s="16"/>
      <c r="M35" s="18">
        <v>150</v>
      </c>
      <c r="N35" s="18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32" t="s">
        <v>17</v>
      </c>
    </row>
    <row r="36" spans="1:33" s="17" customFormat="1" ht="21" customHeight="1" x14ac:dyDescent="0.25">
      <c r="A36" s="116"/>
      <c r="B36" s="119"/>
      <c r="C36" s="146"/>
      <c r="D36" s="133"/>
      <c r="E36" s="119"/>
      <c r="F36" s="15">
        <v>2026</v>
      </c>
      <c r="G36" s="18">
        <v>150</v>
      </c>
      <c r="H36" s="18"/>
      <c r="I36" s="16"/>
      <c r="J36" s="16"/>
      <c r="K36" s="16"/>
      <c r="L36" s="16"/>
      <c r="M36" s="18">
        <v>150</v>
      </c>
      <c r="N36" s="18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33"/>
    </row>
    <row r="37" spans="1:33" s="17" customFormat="1" ht="21" customHeight="1" x14ac:dyDescent="0.25">
      <c r="A37" s="116"/>
      <c r="B37" s="119"/>
      <c r="C37" s="146"/>
      <c r="D37" s="133"/>
      <c r="E37" s="119"/>
      <c r="F37" s="15">
        <v>2027</v>
      </c>
      <c r="G37" s="18">
        <v>150</v>
      </c>
      <c r="H37" s="18"/>
      <c r="I37" s="16"/>
      <c r="J37" s="16"/>
      <c r="K37" s="16"/>
      <c r="L37" s="16"/>
      <c r="M37" s="18">
        <v>150</v>
      </c>
      <c r="N37" s="18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33"/>
    </row>
    <row r="38" spans="1:33" s="17" customFormat="1" ht="21" customHeight="1" x14ac:dyDescent="0.25">
      <c r="A38" s="116"/>
      <c r="B38" s="119"/>
      <c r="C38" s="146"/>
      <c r="D38" s="133"/>
      <c r="E38" s="119"/>
      <c r="F38" s="15"/>
      <c r="G38" s="18"/>
      <c r="H38" s="18"/>
      <c r="I38" s="16"/>
      <c r="J38" s="16"/>
      <c r="K38" s="16"/>
      <c r="L38" s="16"/>
      <c r="M38" s="18"/>
      <c r="N38" s="18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33"/>
    </row>
    <row r="39" spans="1:33" s="17" customFormat="1" ht="18" customHeight="1" x14ac:dyDescent="0.25">
      <c r="A39" s="116"/>
      <c r="B39" s="119"/>
      <c r="C39" s="146"/>
      <c r="D39" s="133"/>
      <c r="E39" s="119"/>
      <c r="F39" s="15"/>
      <c r="G39" s="18"/>
      <c r="H39" s="18"/>
      <c r="I39" s="16"/>
      <c r="J39" s="16"/>
      <c r="K39" s="16"/>
      <c r="L39" s="16"/>
      <c r="M39" s="18"/>
      <c r="N39" s="18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33"/>
    </row>
    <row r="40" spans="1:33" s="17" customFormat="1" ht="30.75" customHeight="1" x14ac:dyDescent="0.25">
      <c r="A40" s="117"/>
      <c r="B40" s="120"/>
      <c r="C40" s="147"/>
      <c r="D40" s="144"/>
      <c r="E40" s="120"/>
      <c r="F40" s="16" t="s">
        <v>18</v>
      </c>
      <c r="G40" s="19">
        <f>SUM(G35:G39)</f>
        <v>550</v>
      </c>
      <c r="H40" s="19">
        <f>SUM(H35:H39)</f>
        <v>0</v>
      </c>
      <c r="I40" s="16"/>
      <c r="J40" s="16"/>
      <c r="K40" s="16"/>
      <c r="L40" s="16"/>
      <c r="M40" s="19">
        <f>SUM(M35:M39)</f>
        <v>450</v>
      </c>
      <c r="N40" s="19">
        <f>SUM(N35:N39)</f>
        <v>0</v>
      </c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44"/>
    </row>
    <row r="41" spans="1:33" s="17" customFormat="1" ht="15" customHeight="1" x14ac:dyDescent="0.25">
      <c r="A41" s="115" t="s">
        <v>24</v>
      </c>
      <c r="B41" s="118" t="s">
        <v>152</v>
      </c>
      <c r="C41" s="118" t="s">
        <v>153</v>
      </c>
      <c r="D41" s="132" t="s">
        <v>154</v>
      </c>
      <c r="E41" s="118" t="s">
        <v>132</v>
      </c>
      <c r="F41" s="83">
        <v>2025</v>
      </c>
      <c r="G41" s="18">
        <v>10334.299999999999</v>
      </c>
      <c r="H41" s="18"/>
      <c r="I41" s="16">
        <v>10000</v>
      </c>
      <c r="J41" s="16"/>
      <c r="K41" s="16">
        <v>309.3</v>
      </c>
      <c r="L41" s="16"/>
      <c r="M41" s="18">
        <v>25</v>
      </c>
      <c r="N41" s="18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32" t="s">
        <v>17</v>
      </c>
    </row>
    <row r="42" spans="1:33" s="17" customFormat="1" x14ac:dyDescent="0.25">
      <c r="A42" s="116"/>
      <c r="B42" s="119"/>
      <c r="C42" s="119"/>
      <c r="D42" s="133"/>
      <c r="E42" s="119"/>
      <c r="F42" s="15">
        <v>2026</v>
      </c>
      <c r="G42" s="18">
        <v>25</v>
      </c>
      <c r="H42" s="18"/>
      <c r="I42" s="16">
        <v>0</v>
      </c>
      <c r="J42" s="16"/>
      <c r="K42" s="16">
        <v>0</v>
      </c>
      <c r="L42" s="16"/>
      <c r="M42" s="18">
        <v>25</v>
      </c>
      <c r="N42" s="18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33"/>
    </row>
    <row r="43" spans="1:33" s="17" customFormat="1" x14ac:dyDescent="0.25">
      <c r="A43" s="116"/>
      <c r="B43" s="119"/>
      <c r="C43" s="119"/>
      <c r="D43" s="133"/>
      <c r="E43" s="119"/>
      <c r="F43" s="15">
        <v>2027</v>
      </c>
      <c r="G43" s="18">
        <v>25</v>
      </c>
      <c r="H43" s="18"/>
      <c r="I43" s="16">
        <v>0</v>
      </c>
      <c r="J43" s="16"/>
      <c r="K43" s="16">
        <v>0</v>
      </c>
      <c r="L43" s="16"/>
      <c r="M43" s="18">
        <v>25</v>
      </c>
      <c r="N43" s="18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33"/>
    </row>
    <row r="44" spans="1:33" s="17" customFormat="1" ht="108" customHeight="1" x14ac:dyDescent="0.25">
      <c r="A44" s="117"/>
      <c r="B44" s="120"/>
      <c r="C44" s="120"/>
      <c r="D44" s="144"/>
      <c r="E44" s="120"/>
      <c r="F44" s="16" t="s">
        <v>18</v>
      </c>
      <c r="G44" s="19">
        <f>SUM(G41:G43)</f>
        <v>10384.299999999999</v>
      </c>
      <c r="H44" s="19">
        <f>SUM(H41:H43)</f>
        <v>0</v>
      </c>
      <c r="I44" s="19">
        <f>SUM(I41:I43)</f>
        <v>10000</v>
      </c>
      <c r="J44" s="16"/>
      <c r="K44" s="19">
        <f>SUM(K41:K43)</f>
        <v>309.3</v>
      </c>
      <c r="L44" s="16"/>
      <c r="M44" s="19">
        <f>SUM(M41:M43)</f>
        <v>75</v>
      </c>
      <c r="N44" s="19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44"/>
    </row>
    <row r="45" spans="1:33" s="17" customFormat="1" ht="15" customHeight="1" x14ac:dyDescent="0.25">
      <c r="A45" s="115" t="s">
        <v>25</v>
      </c>
      <c r="B45" s="118" t="s">
        <v>131</v>
      </c>
      <c r="C45" s="118" t="s">
        <v>133</v>
      </c>
      <c r="D45" s="132" t="s">
        <v>86</v>
      </c>
      <c r="E45" s="118" t="s">
        <v>132</v>
      </c>
      <c r="F45" s="36">
        <v>2025</v>
      </c>
      <c r="G45" s="21">
        <v>92305.2</v>
      </c>
      <c r="H45" s="21"/>
      <c r="I45" s="38">
        <v>99.6</v>
      </c>
      <c r="J45" s="38"/>
      <c r="K45" s="21">
        <v>37710.9</v>
      </c>
      <c r="L45" s="21"/>
      <c r="M45" s="21">
        <v>54494.7</v>
      </c>
      <c r="N45" s="21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121" t="s">
        <v>17</v>
      </c>
    </row>
    <row r="46" spans="1:33" s="17" customFormat="1" x14ac:dyDescent="0.25">
      <c r="A46" s="116"/>
      <c r="B46" s="119"/>
      <c r="C46" s="119"/>
      <c r="D46" s="133"/>
      <c r="E46" s="119"/>
      <c r="F46" s="20">
        <v>2026</v>
      </c>
      <c r="G46" s="21">
        <v>24611.5</v>
      </c>
      <c r="H46" s="21"/>
      <c r="I46" s="38">
        <v>0</v>
      </c>
      <c r="J46" s="38"/>
      <c r="K46" s="21">
        <v>16143.1</v>
      </c>
      <c r="L46" s="21"/>
      <c r="M46" s="21">
        <v>8468.4</v>
      </c>
      <c r="N46" s="21"/>
      <c r="O46" s="21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122"/>
    </row>
    <row r="47" spans="1:33" s="17" customFormat="1" x14ac:dyDescent="0.25">
      <c r="A47" s="116"/>
      <c r="B47" s="119"/>
      <c r="C47" s="119"/>
      <c r="D47" s="133"/>
      <c r="E47" s="119"/>
      <c r="F47" s="20">
        <v>2027</v>
      </c>
      <c r="G47" s="21">
        <v>27762.400000000001</v>
      </c>
      <c r="H47" s="21"/>
      <c r="I47" s="38">
        <v>3150.9</v>
      </c>
      <c r="J47" s="38"/>
      <c r="K47" s="21">
        <v>16089.9</v>
      </c>
      <c r="L47" s="21"/>
      <c r="M47" s="21">
        <v>8521.6</v>
      </c>
      <c r="N47" s="21"/>
      <c r="O47" s="21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122"/>
    </row>
    <row r="48" spans="1:33" s="17" customFormat="1" ht="30.75" customHeight="1" x14ac:dyDescent="0.25">
      <c r="A48" s="117"/>
      <c r="B48" s="120"/>
      <c r="C48" s="120"/>
      <c r="D48" s="144"/>
      <c r="E48" s="120"/>
      <c r="F48" s="23" t="s">
        <v>18</v>
      </c>
      <c r="G48" s="24">
        <f>SUM(G45:G47)</f>
        <v>144679.1</v>
      </c>
      <c r="H48" s="24"/>
      <c r="I48" s="24">
        <f>SUM(I46:I47)</f>
        <v>3150.9</v>
      </c>
      <c r="J48" s="23"/>
      <c r="K48" s="24">
        <f>SUM(K45:K47)</f>
        <v>69943.899999999994</v>
      </c>
      <c r="L48" s="24"/>
      <c r="M48" s="24">
        <f>SUM(M45:M47)</f>
        <v>71484.7</v>
      </c>
      <c r="N48" s="24"/>
      <c r="O48" s="24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123"/>
    </row>
    <row r="49" spans="1:155" s="28" customFormat="1" x14ac:dyDescent="0.25">
      <c r="A49" s="67"/>
      <c r="B49" s="25" t="s">
        <v>26</v>
      </c>
      <c r="C49" s="26"/>
      <c r="D49" s="26"/>
      <c r="E49" s="26"/>
      <c r="F49" s="22"/>
      <c r="G49" s="27"/>
      <c r="H49" s="27"/>
      <c r="I49" s="22"/>
      <c r="J49" s="22"/>
      <c r="K49" s="22"/>
      <c r="L49" s="22"/>
      <c r="M49" s="27"/>
      <c r="N49" s="27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121" t="s">
        <v>17</v>
      </c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</row>
    <row r="50" spans="1:155" s="28" customFormat="1" x14ac:dyDescent="0.25">
      <c r="A50" s="115"/>
      <c r="B50" s="132" t="s">
        <v>72</v>
      </c>
      <c r="C50" s="118"/>
      <c r="D50" s="132"/>
      <c r="E50" s="118"/>
      <c r="F50" s="33">
        <v>2025</v>
      </c>
      <c r="G50" s="72">
        <v>0</v>
      </c>
      <c r="H50" s="24"/>
      <c r="I50" s="72">
        <v>0</v>
      </c>
      <c r="J50" s="23"/>
      <c r="K50" s="72">
        <v>0</v>
      </c>
      <c r="L50" s="23"/>
      <c r="M50" s="72">
        <v>0</v>
      </c>
      <c r="N50" s="24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122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</row>
    <row r="51" spans="1:155" s="28" customFormat="1" x14ac:dyDescent="0.25">
      <c r="A51" s="116"/>
      <c r="B51" s="133"/>
      <c r="C51" s="119"/>
      <c r="D51" s="133"/>
      <c r="E51" s="119"/>
      <c r="F51" s="33">
        <v>2026</v>
      </c>
      <c r="G51" s="72">
        <v>0</v>
      </c>
      <c r="H51" s="24"/>
      <c r="I51" s="72">
        <v>0</v>
      </c>
      <c r="J51" s="23"/>
      <c r="K51" s="72">
        <v>0</v>
      </c>
      <c r="L51" s="23"/>
      <c r="M51" s="72">
        <v>0</v>
      </c>
      <c r="N51" s="24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122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</row>
    <row r="52" spans="1:155" s="28" customFormat="1" x14ac:dyDescent="0.25">
      <c r="A52" s="116"/>
      <c r="B52" s="133"/>
      <c r="C52" s="119"/>
      <c r="D52" s="133"/>
      <c r="E52" s="119"/>
      <c r="F52" s="33">
        <v>2027</v>
      </c>
      <c r="G52" s="72">
        <v>0</v>
      </c>
      <c r="H52" s="24"/>
      <c r="I52" s="72">
        <v>0</v>
      </c>
      <c r="J52" s="23"/>
      <c r="K52" s="72">
        <v>0</v>
      </c>
      <c r="L52" s="23"/>
      <c r="M52" s="72">
        <v>0</v>
      </c>
      <c r="N52" s="24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122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  <c r="EO52" s="53"/>
      <c r="EP52" s="53"/>
      <c r="EQ52" s="53"/>
      <c r="ER52" s="53"/>
      <c r="ES52" s="53"/>
      <c r="ET52" s="53"/>
      <c r="EU52" s="53"/>
      <c r="EV52" s="53"/>
      <c r="EW52" s="53"/>
      <c r="EX52" s="53"/>
      <c r="EY52" s="53"/>
    </row>
    <row r="53" spans="1:155" s="28" customFormat="1" ht="48" customHeight="1" x14ac:dyDescent="0.25">
      <c r="A53" s="116"/>
      <c r="B53" s="144"/>
      <c r="C53" s="120"/>
      <c r="D53" s="144"/>
      <c r="E53" s="120"/>
      <c r="F53" s="23" t="s">
        <v>55</v>
      </c>
      <c r="G53" s="24">
        <f>SUM(G50:G52)</f>
        <v>0</v>
      </c>
      <c r="H53" s="24"/>
      <c r="I53" s="24">
        <f>SUM(I50:I52)</f>
        <v>0</v>
      </c>
      <c r="J53" s="23"/>
      <c r="K53" s="24">
        <f>SUM(K50:K52)</f>
        <v>0</v>
      </c>
      <c r="L53" s="23"/>
      <c r="M53" s="24">
        <f>SUM(M50:M52)</f>
        <v>0</v>
      </c>
      <c r="N53" s="24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122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</row>
    <row r="54" spans="1:155" s="28" customFormat="1" ht="15.75" customHeight="1" x14ac:dyDescent="0.25">
      <c r="A54" s="116"/>
      <c r="B54" s="118" t="s">
        <v>134</v>
      </c>
      <c r="C54" s="118"/>
      <c r="D54" s="132"/>
      <c r="E54" s="118"/>
      <c r="F54" s="181">
        <v>2025</v>
      </c>
      <c r="G54" s="179">
        <v>57785.2</v>
      </c>
      <c r="H54" s="179"/>
      <c r="I54" s="181">
        <v>99.6</v>
      </c>
      <c r="J54" s="181"/>
      <c r="K54" s="186">
        <v>9737.2000000000007</v>
      </c>
      <c r="L54" s="186"/>
      <c r="M54" s="179">
        <v>47948.4</v>
      </c>
      <c r="N54" s="179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122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  <c r="EO54" s="53"/>
      <c r="EP54" s="53"/>
      <c r="EQ54" s="53"/>
      <c r="ER54" s="53"/>
      <c r="ES54" s="53"/>
      <c r="ET54" s="53"/>
      <c r="EU54" s="53"/>
      <c r="EV54" s="53"/>
      <c r="EW54" s="53"/>
      <c r="EX54" s="53"/>
      <c r="EY54" s="53"/>
    </row>
    <row r="55" spans="1:155" s="28" customFormat="1" ht="19.5" hidden="1" customHeight="1" x14ac:dyDescent="0.25">
      <c r="A55" s="116"/>
      <c r="B55" s="119"/>
      <c r="C55" s="119"/>
      <c r="D55" s="133"/>
      <c r="E55" s="119"/>
      <c r="F55" s="182"/>
      <c r="G55" s="180"/>
      <c r="H55" s="180"/>
      <c r="I55" s="182"/>
      <c r="J55" s="182"/>
      <c r="K55" s="187"/>
      <c r="L55" s="187"/>
      <c r="M55" s="180"/>
      <c r="N55" s="180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122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53"/>
      <c r="DW55" s="53"/>
      <c r="DX55" s="53"/>
      <c r="DY55" s="53"/>
      <c r="DZ55" s="53"/>
      <c r="EA55" s="53"/>
      <c r="EB55" s="53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53"/>
      <c r="EO55" s="53"/>
      <c r="EP55" s="53"/>
      <c r="EQ55" s="53"/>
      <c r="ER55" s="53"/>
      <c r="ES55" s="53"/>
      <c r="ET55" s="53"/>
      <c r="EU55" s="53"/>
      <c r="EV55" s="53"/>
      <c r="EW55" s="53"/>
      <c r="EX55" s="53"/>
      <c r="EY55" s="53"/>
    </row>
    <row r="56" spans="1:155" s="28" customFormat="1" ht="19.5" customHeight="1" x14ac:dyDescent="0.25">
      <c r="A56" s="116"/>
      <c r="B56" s="119"/>
      <c r="C56" s="119"/>
      <c r="D56" s="133"/>
      <c r="E56" s="119"/>
      <c r="F56" s="20">
        <v>2026</v>
      </c>
      <c r="G56" s="21">
        <v>24491.5</v>
      </c>
      <c r="H56" s="27"/>
      <c r="I56" s="20">
        <v>0</v>
      </c>
      <c r="J56" s="22"/>
      <c r="K56" s="21">
        <v>16143.1</v>
      </c>
      <c r="L56" s="22"/>
      <c r="M56" s="21">
        <v>8348.4</v>
      </c>
      <c r="N56" s="27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122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</row>
    <row r="57" spans="1:155" s="28" customFormat="1" ht="19.5" customHeight="1" x14ac:dyDescent="0.25">
      <c r="A57" s="116"/>
      <c r="B57" s="119"/>
      <c r="C57" s="119"/>
      <c r="D57" s="133"/>
      <c r="E57" s="119"/>
      <c r="F57" s="20">
        <v>2027</v>
      </c>
      <c r="G57" s="21">
        <v>27642.400000000001</v>
      </c>
      <c r="H57" s="27"/>
      <c r="I57" s="20">
        <v>3150.9</v>
      </c>
      <c r="J57" s="22"/>
      <c r="K57" s="20">
        <v>16089.9</v>
      </c>
      <c r="L57" s="22"/>
      <c r="M57" s="21">
        <v>8401.6</v>
      </c>
      <c r="N57" s="27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122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</row>
    <row r="58" spans="1:155" s="28" customFormat="1" ht="42" customHeight="1" x14ac:dyDescent="0.25">
      <c r="A58" s="116"/>
      <c r="B58" s="120"/>
      <c r="C58" s="119"/>
      <c r="D58" s="144"/>
      <c r="E58" s="120"/>
      <c r="F58" s="22" t="s">
        <v>55</v>
      </c>
      <c r="G58" s="27">
        <f>SUM(G54:G57)</f>
        <v>109919.1</v>
      </c>
      <c r="H58" s="27"/>
      <c r="I58" s="27">
        <f>SUM(I54:I57)</f>
        <v>3250.5</v>
      </c>
      <c r="J58" s="22"/>
      <c r="K58" s="27">
        <f>SUM(K54:K57)</f>
        <v>41970.200000000004</v>
      </c>
      <c r="L58" s="22"/>
      <c r="M58" s="27">
        <f>SUM(M54:M57)</f>
        <v>64698.400000000001</v>
      </c>
      <c r="N58" s="27">
        <f>SUM(N54:N57)</f>
        <v>0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12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</row>
    <row r="59" spans="1:155" s="53" customFormat="1" ht="20.25" customHeight="1" x14ac:dyDescent="0.25">
      <c r="A59" s="116"/>
      <c r="B59" s="118" t="s">
        <v>135</v>
      </c>
      <c r="C59" s="118"/>
      <c r="D59" s="133"/>
      <c r="E59" s="119"/>
      <c r="F59" s="29">
        <v>2025</v>
      </c>
      <c r="G59" s="79">
        <v>300</v>
      </c>
      <c r="H59" s="80"/>
      <c r="I59" s="30"/>
      <c r="J59" s="30"/>
      <c r="K59" s="30"/>
      <c r="L59" s="30"/>
      <c r="M59" s="79">
        <v>300</v>
      </c>
      <c r="N59" s="8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82"/>
    </row>
    <row r="60" spans="1:155" s="53" customFormat="1" ht="19.5" customHeight="1" x14ac:dyDescent="0.25">
      <c r="A60" s="116"/>
      <c r="B60" s="119"/>
      <c r="C60" s="119"/>
      <c r="D60" s="133"/>
      <c r="E60" s="119"/>
      <c r="F60" s="29">
        <v>2026</v>
      </c>
      <c r="G60" s="79">
        <v>300</v>
      </c>
      <c r="H60" s="80"/>
      <c r="I60" s="30"/>
      <c r="J60" s="30"/>
      <c r="K60" s="30"/>
      <c r="L60" s="30"/>
      <c r="M60" s="79">
        <v>300</v>
      </c>
      <c r="N60" s="8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82"/>
    </row>
    <row r="61" spans="1:155" s="53" customFormat="1" ht="18" customHeight="1" x14ac:dyDescent="0.25">
      <c r="A61" s="116"/>
      <c r="B61" s="119"/>
      <c r="C61" s="119"/>
      <c r="D61" s="133"/>
      <c r="E61" s="119"/>
      <c r="F61" s="29">
        <v>2027</v>
      </c>
      <c r="G61" s="79">
        <v>300</v>
      </c>
      <c r="H61" s="80"/>
      <c r="I61" s="30"/>
      <c r="J61" s="30"/>
      <c r="K61" s="30"/>
      <c r="L61" s="30"/>
      <c r="M61" s="79">
        <v>300</v>
      </c>
      <c r="N61" s="8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82"/>
    </row>
    <row r="62" spans="1:155" s="53" customFormat="1" ht="36" customHeight="1" x14ac:dyDescent="0.25">
      <c r="A62" s="116"/>
      <c r="B62" s="120"/>
      <c r="C62" s="120"/>
      <c r="D62" s="144"/>
      <c r="E62" s="120"/>
      <c r="F62" s="22" t="s">
        <v>55</v>
      </c>
      <c r="G62" s="80">
        <f>SUM(G59:G61)</f>
        <v>900</v>
      </c>
      <c r="H62" s="80"/>
      <c r="I62" s="30"/>
      <c r="J62" s="30"/>
      <c r="K62" s="30"/>
      <c r="L62" s="30"/>
      <c r="M62" s="80">
        <f>SUM(M59:M61)</f>
        <v>900</v>
      </c>
      <c r="N62" s="8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82"/>
    </row>
    <row r="63" spans="1:155" s="53" customFormat="1" ht="22.5" customHeight="1" x14ac:dyDescent="0.25">
      <c r="A63" s="116"/>
      <c r="B63" s="118" t="s">
        <v>74</v>
      </c>
      <c r="C63" s="118"/>
      <c r="D63" s="132"/>
      <c r="E63" s="119"/>
      <c r="F63" s="29">
        <v>2025</v>
      </c>
      <c r="G63" s="79">
        <v>20</v>
      </c>
      <c r="H63" s="80"/>
      <c r="I63" s="30"/>
      <c r="J63" s="30"/>
      <c r="K63" s="30"/>
      <c r="L63" s="30"/>
      <c r="M63" s="79">
        <v>20</v>
      </c>
      <c r="N63" s="8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94"/>
    </row>
    <row r="64" spans="1:155" s="53" customFormat="1" ht="22.5" customHeight="1" x14ac:dyDescent="0.25">
      <c r="A64" s="116"/>
      <c r="B64" s="119"/>
      <c r="C64" s="119"/>
      <c r="D64" s="133"/>
      <c r="E64" s="119"/>
      <c r="F64" s="29">
        <v>2026</v>
      </c>
      <c r="G64" s="79">
        <v>20</v>
      </c>
      <c r="H64" s="80"/>
      <c r="I64" s="30"/>
      <c r="J64" s="30"/>
      <c r="K64" s="30"/>
      <c r="L64" s="30"/>
      <c r="M64" s="79">
        <v>20</v>
      </c>
      <c r="N64" s="8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94"/>
    </row>
    <row r="65" spans="1:33" s="53" customFormat="1" ht="21.75" customHeight="1" x14ac:dyDescent="0.25">
      <c r="A65" s="116"/>
      <c r="B65" s="119"/>
      <c r="C65" s="119"/>
      <c r="D65" s="133"/>
      <c r="E65" s="119"/>
      <c r="F65" s="29">
        <v>2027</v>
      </c>
      <c r="G65" s="79">
        <v>20</v>
      </c>
      <c r="H65" s="80"/>
      <c r="I65" s="30"/>
      <c r="J65" s="30"/>
      <c r="K65" s="30"/>
      <c r="L65" s="30"/>
      <c r="M65" s="79">
        <v>20</v>
      </c>
      <c r="N65" s="8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94"/>
    </row>
    <row r="66" spans="1:33" s="53" customFormat="1" ht="27" customHeight="1" x14ac:dyDescent="0.25">
      <c r="A66" s="116"/>
      <c r="B66" s="120"/>
      <c r="C66" s="120"/>
      <c r="D66" s="144"/>
      <c r="E66" s="120"/>
      <c r="F66" s="30" t="s">
        <v>55</v>
      </c>
      <c r="G66" s="80">
        <f>SUM(G63:G65)</f>
        <v>60</v>
      </c>
      <c r="H66" s="80"/>
      <c r="I66" s="30"/>
      <c r="J66" s="30"/>
      <c r="K66" s="30"/>
      <c r="L66" s="30"/>
      <c r="M66" s="80">
        <f>SUM(M63:M65)</f>
        <v>60</v>
      </c>
      <c r="N66" s="8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94"/>
    </row>
    <row r="67" spans="1:33" s="53" customFormat="1" ht="21.75" customHeight="1" x14ac:dyDescent="0.25">
      <c r="A67" s="116"/>
      <c r="B67" s="118" t="s">
        <v>75</v>
      </c>
      <c r="C67" s="118"/>
      <c r="D67" s="132"/>
      <c r="E67" s="119"/>
      <c r="F67" s="29">
        <v>2025</v>
      </c>
      <c r="G67" s="79">
        <v>34400</v>
      </c>
      <c r="H67" s="80"/>
      <c r="I67" s="79"/>
      <c r="J67" s="30"/>
      <c r="K67" s="29">
        <v>27973.7</v>
      </c>
      <c r="L67" s="30"/>
      <c r="M67" s="79">
        <v>6426.3</v>
      </c>
      <c r="N67" s="8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94"/>
    </row>
    <row r="68" spans="1:33" s="53" customFormat="1" ht="24" customHeight="1" x14ac:dyDescent="0.25">
      <c r="A68" s="116"/>
      <c r="B68" s="119"/>
      <c r="C68" s="119"/>
      <c r="D68" s="133"/>
      <c r="E68" s="119"/>
      <c r="F68" s="29">
        <v>2026</v>
      </c>
      <c r="G68" s="79">
        <v>0</v>
      </c>
      <c r="H68" s="80"/>
      <c r="I68" s="79"/>
      <c r="J68" s="30"/>
      <c r="K68" s="30">
        <v>0</v>
      </c>
      <c r="L68" s="30"/>
      <c r="M68" s="79">
        <v>0</v>
      </c>
      <c r="N68" s="8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94"/>
    </row>
    <row r="69" spans="1:33" s="53" customFormat="1" ht="21" customHeight="1" x14ac:dyDescent="0.25">
      <c r="A69" s="116"/>
      <c r="B69" s="119"/>
      <c r="C69" s="119"/>
      <c r="D69" s="133"/>
      <c r="E69" s="119"/>
      <c r="F69" s="29">
        <v>2027</v>
      </c>
      <c r="G69" s="79">
        <v>0</v>
      </c>
      <c r="H69" s="80"/>
      <c r="I69" s="79"/>
      <c r="J69" s="30"/>
      <c r="K69" s="30">
        <v>0</v>
      </c>
      <c r="L69" s="30"/>
      <c r="M69" s="79">
        <v>0</v>
      </c>
      <c r="N69" s="8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94"/>
    </row>
    <row r="70" spans="1:33" s="53" customFormat="1" ht="27" customHeight="1" x14ac:dyDescent="0.25">
      <c r="A70" s="117"/>
      <c r="B70" s="120"/>
      <c r="C70" s="120"/>
      <c r="D70" s="144"/>
      <c r="E70" s="120"/>
      <c r="F70" s="30" t="s">
        <v>55</v>
      </c>
      <c r="G70" s="80">
        <f>SUM(G67:G69)</f>
        <v>34400</v>
      </c>
      <c r="H70" s="80"/>
      <c r="I70" s="27"/>
      <c r="J70" s="30"/>
      <c r="K70" s="27">
        <f>SUM(K66:K69)</f>
        <v>27973.7</v>
      </c>
      <c r="L70" s="30"/>
      <c r="M70" s="27">
        <f>SUM(M66:M69)</f>
        <v>6486.3</v>
      </c>
      <c r="N70" s="8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94"/>
    </row>
    <row r="71" spans="1:33" s="17" customFormat="1" ht="19.5" customHeight="1" x14ac:dyDescent="0.25">
      <c r="A71" s="115">
        <v>9</v>
      </c>
      <c r="B71" s="118" t="s">
        <v>145</v>
      </c>
      <c r="C71" s="118" t="s">
        <v>146</v>
      </c>
      <c r="D71" s="132" t="s">
        <v>86</v>
      </c>
      <c r="E71" s="118" t="s">
        <v>147</v>
      </c>
      <c r="F71" s="89">
        <v>2025</v>
      </c>
      <c r="G71" s="79">
        <v>155</v>
      </c>
      <c r="H71" s="79"/>
      <c r="I71" s="80"/>
      <c r="J71" s="80"/>
      <c r="K71" s="80"/>
      <c r="L71" s="80"/>
      <c r="M71" s="79">
        <v>155</v>
      </c>
      <c r="N71" s="79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121" t="s">
        <v>17</v>
      </c>
    </row>
    <row r="72" spans="1:33" s="17" customFormat="1" ht="21" customHeight="1" x14ac:dyDescent="0.25">
      <c r="A72" s="116"/>
      <c r="B72" s="119"/>
      <c r="C72" s="119"/>
      <c r="D72" s="133"/>
      <c r="E72" s="119"/>
      <c r="F72" s="20">
        <v>2026</v>
      </c>
      <c r="G72" s="21">
        <v>210</v>
      </c>
      <c r="H72" s="21"/>
      <c r="I72" s="22"/>
      <c r="J72" s="22"/>
      <c r="K72" s="22"/>
      <c r="L72" s="22"/>
      <c r="M72" s="21">
        <v>210</v>
      </c>
      <c r="N72" s="21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122"/>
    </row>
    <row r="73" spans="1:33" s="17" customFormat="1" ht="19.5" customHeight="1" x14ac:dyDescent="0.25">
      <c r="A73" s="116"/>
      <c r="B73" s="119"/>
      <c r="C73" s="119"/>
      <c r="D73" s="133"/>
      <c r="E73" s="119"/>
      <c r="F73" s="20">
        <v>2027</v>
      </c>
      <c r="G73" s="21">
        <v>210</v>
      </c>
      <c r="H73" s="21"/>
      <c r="I73" s="22"/>
      <c r="J73" s="22"/>
      <c r="K73" s="22"/>
      <c r="L73" s="22"/>
      <c r="M73" s="21">
        <v>210</v>
      </c>
      <c r="N73" s="21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122"/>
    </row>
    <row r="74" spans="1:33" s="17" customFormat="1" ht="57" customHeight="1" x14ac:dyDescent="0.25">
      <c r="A74" s="117"/>
      <c r="B74" s="120"/>
      <c r="C74" s="120"/>
      <c r="D74" s="144"/>
      <c r="E74" s="120"/>
      <c r="F74" s="22" t="s">
        <v>18</v>
      </c>
      <c r="G74" s="27">
        <f>SUM(G71:G73)</f>
        <v>575</v>
      </c>
      <c r="H74" s="27">
        <f>SUM(H71:I73)</f>
        <v>0</v>
      </c>
      <c r="I74" s="22"/>
      <c r="J74" s="22"/>
      <c r="K74" s="22"/>
      <c r="L74" s="22"/>
      <c r="M74" s="27">
        <f>SUM(M71:M73)</f>
        <v>575</v>
      </c>
      <c r="N74" s="27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123"/>
    </row>
    <row r="75" spans="1:33" s="17" customFormat="1" ht="26.25" customHeight="1" x14ac:dyDescent="0.25">
      <c r="A75" s="115">
        <v>10</v>
      </c>
      <c r="B75" s="118" t="s">
        <v>139</v>
      </c>
      <c r="C75" s="118" t="s">
        <v>140</v>
      </c>
      <c r="D75" s="132" t="s">
        <v>86</v>
      </c>
      <c r="E75" s="118" t="s">
        <v>141</v>
      </c>
      <c r="F75" s="36">
        <v>2025</v>
      </c>
      <c r="G75" s="21">
        <v>200</v>
      </c>
      <c r="H75" s="21"/>
      <c r="I75" s="22"/>
      <c r="J75" s="22"/>
      <c r="K75" s="22"/>
      <c r="L75" s="22"/>
      <c r="M75" s="21">
        <v>200</v>
      </c>
      <c r="N75" s="21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121" t="s">
        <v>17</v>
      </c>
    </row>
    <row r="76" spans="1:33" s="17" customFormat="1" ht="23.25" customHeight="1" x14ac:dyDescent="0.25">
      <c r="A76" s="116"/>
      <c r="B76" s="119"/>
      <c r="C76" s="119"/>
      <c r="D76" s="133"/>
      <c r="E76" s="119"/>
      <c r="F76" s="20">
        <v>2026</v>
      </c>
      <c r="G76" s="21">
        <v>200</v>
      </c>
      <c r="H76" s="21"/>
      <c r="I76" s="22"/>
      <c r="J76" s="22"/>
      <c r="K76" s="22"/>
      <c r="L76" s="22"/>
      <c r="M76" s="21">
        <v>200</v>
      </c>
      <c r="N76" s="21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122"/>
    </row>
    <row r="77" spans="1:33" s="17" customFormat="1" ht="22.5" customHeight="1" x14ac:dyDescent="0.25">
      <c r="A77" s="116"/>
      <c r="B77" s="119"/>
      <c r="C77" s="119"/>
      <c r="D77" s="133"/>
      <c r="E77" s="119"/>
      <c r="F77" s="20">
        <v>2027</v>
      </c>
      <c r="G77" s="21">
        <v>200</v>
      </c>
      <c r="H77" s="21"/>
      <c r="I77" s="22"/>
      <c r="J77" s="22"/>
      <c r="K77" s="22"/>
      <c r="L77" s="22"/>
      <c r="M77" s="21">
        <v>200</v>
      </c>
      <c r="N77" s="21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122"/>
    </row>
    <row r="78" spans="1:33" s="17" customFormat="1" ht="113.25" customHeight="1" x14ac:dyDescent="0.25">
      <c r="A78" s="117"/>
      <c r="B78" s="120"/>
      <c r="C78" s="120"/>
      <c r="D78" s="144"/>
      <c r="E78" s="120"/>
      <c r="F78" s="22" t="s">
        <v>18</v>
      </c>
      <c r="G78" s="27">
        <f>SUM(G75:G77)</f>
        <v>600</v>
      </c>
      <c r="H78" s="27">
        <f>SUM(H75:H77)</f>
        <v>0</v>
      </c>
      <c r="I78" s="22"/>
      <c r="J78" s="22"/>
      <c r="K78" s="22"/>
      <c r="L78" s="22"/>
      <c r="M78" s="27">
        <f>SUM(M75:M77)</f>
        <v>600</v>
      </c>
      <c r="N78" s="27">
        <f>SUM(N75:N77)</f>
        <v>0</v>
      </c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123"/>
    </row>
    <row r="79" spans="1:33" s="17" customFormat="1" x14ac:dyDescent="0.25">
      <c r="A79" s="176">
        <v>11</v>
      </c>
      <c r="B79" s="148" t="s">
        <v>110</v>
      </c>
      <c r="C79" s="213" t="s">
        <v>161</v>
      </c>
      <c r="D79" s="214" t="s">
        <v>86</v>
      </c>
      <c r="E79" s="148" t="s">
        <v>109</v>
      </c>
      <c r="F79" s="36">
        <v>2025</v>
      </c>
      <c r="G79" s="20">
        <v>116438</v>
      </c>
      <c r="H79" s="21"/>
      <c r="I79" s="21">
        <v>414.1</v>
      </c>
      <c r="J79" s="21"/>
      <c r="K79" s="21">
        <v>84.8</v>
      </c>
      <c r="L79" s="21"/>
      <c r="M79" s="21">
        <v>115939.1</v>
      </c>
      <c r="N79" s="21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121" t="s">
        <v>17</v>
      </c>
    </row>
    <row r="80" spans="1:33" s="17" customFormat="1" x14ac:dyDescent="0.25">
      <c r="A80" s="177"/>
      <c r="B80" s="149"/>
      <c r="C80" s="211"/>
      <c r="D80" s="215"/>
      <c r="E80" s="149"/>
      <c r="F80" s="20">
        <v>2026</v>
      </c>
      <c r="G80" s="20">
        <v>130436.7</v>
      </c>
      <c r="H80" s="21"/>
      <c r="I80" s="20">
        <v>47291.5</v>
      </c>
      <c r="J80" s="20"/>
      <c r="K80" s="21">
        <v>1466.6</v>
      </c>
      <c r="L80" s="21"/>
      <c r="M80" s="20">
        <v>81678.600000000006</v>
      </c>
      <c r="N80" s="21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122"/>
    </row>
    <row r="81" spans="1:33" s="17" customFormat="1" x14ac:dyDescent="0.25">
      <c r="A81" s="177"/>
      <c r="B81" s="149"/>
      <c r="C81" s="211"/>
      <c r="D81" s="215"/>
      <c r="E81" s="149"/>
      <c r="F81" s="20">
        <v>2027</v>
      </c>
      <c r="G81" s="20">
        <v>81703</v>
      </c>
      <c r="H81" s="20"/>
      <c r="I81" s="20">
        <v>19.5</v>
      </c>
      <c r="J81" s="20"/>
      <c r="K81" s="20">
        <v>4.9000000000000004</v>
      </c>
      <c r="L81" s="20"/>
      <c r="M81" s="20">
        <v>81678.600000000006</v>
      </c>
      <c r="N81" s="20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122"/>
    </row>
    <row r="82" spans="1:33" s="17" customFormat="1" ht="24.75" customHeight="1" x14ac:dyDescent="0.25">
      <c r="A82" s="178"/>
      <c r="B82" s="150"/>
      <c r="C82" s="212"/>
      <c r="D82" s="216"/>
      <c r="E82" s="150"/>
      <c r="F82" s="22" t="s">
        <v>18</v>
      </c>
      <c r="G82" s="27">
        <f t="shared" ref="G82:N82" si="0">SUM(G79:G81)</f>
        <v>328577.7</v>
      </c>
      <c r="H82" s="27">
        <f t="shared" si="0"/>
        <v>0</v>
      </c>
      <c r="I82" s="22">
        <f t="shared" si="0"/>
        <v>47725.1</v>
      </c>
      <c r="J82" s="22">
        <f t="shared" si="0"/>
        <v>0</v>
      </c>
      <c r="K82" s="27">
        <f t="shared" si="0"/>
        <v>1556.3</v>
      </c>
      <c r="L82" s="27">
        <f t="shared" si="0"/>
        <v>0</v>
      </c>
      <c r="M82" s="27">
        <f t="shared" si="0"/>
        <v>279296.30000000005</v>
      </c>
      <c r="N82" s="27">
        <f t="shared" si="0"/>
        <v>0</v>
      </c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123"/>
    </row>
    <row r="83" spans="1:33" s="17" customFormat="1" x14ac:dyDescent="0.25">
      <c r="A83" s="20"/>
      <c r="B83" s="15" t="s">
        <v>26</v>
      </c>
      <c r="C83" s="15"/>
      <c r="D83" s="15"/>
      <c r="E83" s="15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76"/>
    </row>
    <row r="84" spans="1:33" s="17" customFormat="1" ht="15" customHeight="1" x14ac:dyDescent="0.25">
      <c r="A84" s="207"/>
      <c r="B84" s="118" t="s">
        <v>64</v>
      </c>
      <c r="C84" s="210"/>
      <c r="D84" s="132" t="s">
        <v>86</v>
      </c>
      <c r="E84" s="148"/>
      <c r="F84" s="20">
        <v>2025</v>
      </c>
      <c r="G84" s="21">
        <v>0</v>
      </c>
      <c r="H84" s="21"/>
      <c r="I84" s="21">
        <v>0</v>
      </c>
      <c r="J84" s="21"/>
      <c r="K84" s="21">
        <v>0</v>
      </c>
      <c r="L84" s="21"/>
      <c r="M84" s="21">
        <v>0</v>
      </c>
      <c r="N84" s="21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121" t="s">
        <v>17</v>
      </c>
    </row>
    <row r="85" spans="1:33" s="17" customFormat="1" x14ac:dyDescent="0.25">
      <c r="A85" s="208"/>
      <c r="B85" s="119"/>
      <c r="C85" s="211"/>
      <c r="D85" s="133"/>
      <c r="E85" s="149"/>
      <c r="F85" s="20">
        <v>2026</v>
      </c>
      <c r="G85" s="21">
        <v>0</v>
      </c>
      <c r="H85" s="21"/>
      <c r="I85" s="21">
        <v>0</v>
      </c>
      <c r="J85" s="21"/>
      <c r="K85" s="21">
        <v>0</v>
      </c>
      <c r="L85" s="21"/>
      <c r="M85" s="21">
        <v>0</v>
      </c>
      <c r="N85" s="21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122"/>
    </row>
    <row r="86" spans="1:33" s="17" customFormat="1" x14ac:dyDescent="0.25">
      <c r="A86" s="208"/>
      <c r="B86" s="119"/>
      <c r="C86" s="211"/>
      <c r="D86" s="133"/>
      <c r="E86" s="149"/>
      <c r="F86" s="20">
        <v>2027</v>
      </c>
      <c r="G86" s="21">
        <v>0</v>
      </c>
      <c r="H86" s="21"/>
      <c r="I86" s="21">
        <v>0</v>
      </c>
      <c r="J86" s="21"/>
      <c r="K86" s="21">
        <v>0</v>
      </c>
      <c r="L86" s="21"/>
      <c r="M86" s="21">
        <v>0</v>
      </c>
      <c r="N86" s="21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122"/>
    </row>
    <row r="87" spans="1:33" s="17" customFormat="1" ht="19.5" customHeight="1" x14ac:dyDescent="0.25">
      <c r="A87" s="208"/>
      <c r="B87" s="120"/>
      <c r="C87" s="211"/>
      <c r="D87" s="133"/>
      <c r="E87" s="149"/>
      <c r="F87" s="22" t="s">
        <v>59</v>
      </c>
      <c r="G87" s="27">
        <f>SUM(G84:G86)</f>
        <v>0</v>
      </c>
      <c r="H87" s="27"/>
      <c r="I87" s="27">
        <f>SUM(I84:I86)</f>
        <v>0</v>
      </c>
      <c r="J87" s="27"/>
      <c r="K87" s="27">
        <f>SUM(K84:K86)</f>
        <v>0</v>
      </c>
      <c r="L87" s="27"/>
      <c r="M87" s="27">
        <f>SUM(M84:M86)</f>
        <v>0</v>
      </c>
      <c r="N87" s="27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123"/>
    </row>
    <row r="88" spans="1:33" s="17" customFormat="1" ht="15" customHeight="1" x14ac:dyDescent="0.25">
      <c r="A88" s="208"/>
      <c r="B88" s="118" t="s">
        <v>65</v>
      </c>
      <c r="C88" s="211"/>
      <c r="D88" s="133"/>
      <c r="E88" s="149"/>
      <c r="F88" s="20">
        <v>2025</v>
      </c>
      <c r="G88" s="21">
        <v>0</v>
      </c>
      <c r="H88" s="20"/>
      <c r="I88" s="21">
        <v>0</v>
      </c>
      <c r="J88" s="20"/>
      <c r="K88" s="21">
        <v>0</v>
      </c>
      <c r="L88" s="20"/>
      <c r="M88" s="21">
        <v>0</v>
      </c>
      <c r="N88" s="20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121"/>
    </row>
    <row r="89" spans="1:33" s="17" customFormat="1" x14ac:dyDescent="0.25">
      <c r="A89" s="208"/>
      <c r="B89" s="119"/>
      <c r="C89" s="211"/>
      <c r="D89" s="133"/>
      <c r="E89" s="149"/>
      <c r="F89" s="20">
        <v>2026</v>
      </c>
      <c r="G89" s="21">
        <v>0</v>
      </c>
      <c r="H89" s="20"/>
      <c r="I89" s="21">
        <v>0</v>
      </c>
      <c r="J89" s="20"/>
      <c r="K89" s="21">
        <v>0</v>
      </c>
      <c r="L89" s="20"/>
      <c r="M89" s="21">
        <v>0</v>
      </c>
      <c r="N89" s="20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122"/>
    </row>
    <row r="90" spans="1:33" s="17" customFormat="1" x14ac:dyDescent="0.25">
      <c r="A90" s="208"/>
      <c r="B90" s="119"/>
      <c r="C90" s="211"/>
      <c r="D90" s="133"/>
      <c r="E90" s="149"/>
      <c r="F90" s="20">
        <v>2027</v>
      </c>
      <c r="G90" s="21">
        <v>0</v>
      </c>
      <c r="H90" s="20"/>
      <c r="I90" s="21">
        <v>0</v>
      </c>
      <c r="J90" s="21"/>
      <c r="K90" s="21">
        <v>0</v>
      </c>
      <c r="L90" s="21"/>
      <c r="M90" s="21">
        <v>0</v>
      </c>
      <c r="N90" s="20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122"/>
    </row>
    <row r="91" spans="1:33" s="17" customFormat="1" ht="19.5" customHeight="1" x14ac:dyDescent="0.25">
      <c r="A91" s="208"/>
      <c r="B91" s="120"/>
      <c r="C91" s="211"/>
      <c r="D91" s="133"/>
      <c r="E91" s="149"/>
      <c r="F91" s="22" t="s">
        <v>59</v>
      </c>
      <c r="G91" s="27">
        <f t="shared" ref="G91" si="1">SUM(G88:G90)</f>
        <v>0</v>
      </c>
      <c r="H91" s="27"/>
      <c r="I91" s="27">
        <f>SUM(I88:I90)</f>
        <v>0</v>
      </c>
      <c r="J91" s="22"/>
      <c r="K91" s="27">
        <f>SUM(K88:K90)</f>
        <v>0</v>
      </c>
      <c r="L91" s="22"/>
      <c r="M91" s="27">
        <f>SUM(M88:M90)</f>
        <v>0</v>
      </c>
      <c r="N91" s="27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123"/>
    </row>
    <row r="92" spans="1:33" s="17" customFormat="1" ht="16.5" customHeight="1" x14ac:dyDescent="0.25">
      <c r="A92" s="208"/>
      <c r="B92" s="97" t="s">
        <v>111</v>
      </c>
      <c r="C92" s="211"/>
      <c r="D92" s="133"/>
      <c r="E92" s="149"/>
      <c r="F92" s="20">
        <v>2025</v>
      </c>
      <c r="G92" s="21">
        <v>0</v>
      </c>
      <c r="H92" s="20"/>
      <c r="I92" s="21">
        <v>0</v>
      </c>
      <c r="J92" s="21"/>
      <c r="K92" s="20">
        <v>0</v>
      </c>
      <c r="L92" s="20"/>
      <c r="M92" s="21" t="s">
        <v>112</v>
      </c>
      <c r="N92" s="20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121"/>
    </row>
    <row r="93" spans="1:33" s="17" customFormat="1" ht="16.5" customHeight="1" x14ac:dyDescent="0.25">
      <c r="A93" s="208"/>
      <c r="B93" s="98"/>
      <c r="C93" s="211"/>
      <c r="D93" s="133"/>
      <c r="E93" s="149"/>
      <c r="F93" s="20">
        <v>2026</v>
      </c>
      <c r="G93" s="21">
        <v>48733.7</v>
      </c>
      <c r="H93" s="20"/>
      <c r="I93" s="21">
        <v>47271.7</v>
      </c>
      <c r="J93" s="21"/>
      <c r="K93" s="21">
        <v>1462</v>
      </c>
      <c r="L93" s="21"/>
      <c r="M93" s="21">
        <v>0</v>
      </c>
      <c r="N93" s="20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122"/>
    </row>
    <row r="94" spans="1:33" s="17" customFormat="1" ht="16.5" customHeight="1" x14ac:dyDescent="0.25">
      <c r="A94" s="208"/>
      <c r="B94" s="98"/>
      <c r="C94" s="211"/>
      <c r="D94" s="133"/>
      <c r="E94" s="149"/>
      <c r="F94" s="20">
        <v>2027</v>
      </c>
      <c r="G94" s="21">
        <v>0</v>
      </c>
      <c r="H94" s="20"/>
      <c r="I94" s="20">
        <v>0</v>
      </c>
      <c r="J94" s="20"/>
      <c r="K94" s="21">
        <v>0</v>
      </c>
      <c r="L94" s="21"/>
      <c r="M94" s="21">
        <v>0</v>
      </c>
      <c r="N94" s="21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122"/>
    </row>
    <row r="95" spans="1:33" s="17" customFormat="1" ht="21" customHeight="1" x14ac:dyDescent="0.25">
      <c r="A95" s="208"/>
      <c r="B95" s="99"/>
      <c r="C95" s="211"/>
      <c r="D95" s="133"/>
      <c r="E95" s="149"/>
      <c r="F95" s="22" t="s">
        <v>59</v>
      </c>
      <c r="G95" s="27">
        <f>SUM(G92:G94)</f>
        <v>48733.7</v>
      </c>
      <c r="H95" s="22"/>
      <c r="I95" s="27">
        <f>SUM(I92:I94)</f>
        <v>47271.7</v>
      </c>
      <c r="J95" s="22"/>
      <c r="K95" s="22">
        <v>1462.1</v>
      </c>
      <c r="L95" s="22"/>
      <c r="M95" s="27">
        <f>SUM(M92:M94)</f>
        <v>0</v>
      </c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123"/>
    </row>
    <row r="96" spans="1:33" s="17" customFormat="1" ht="15" customHeight="1" x14ac:dyDescent="0.25">
      <c r="A96" s="208"/>
      <c r="B96" s="118" t="s">
        <v>114</v>
      </c>
      <c r="C96" s="211"/>
      <c r="D96" s="133"/>
      <c r="E96" s="149"/>
      <c r="F96" s="20">
        <v>2025</v>
      </c>
      <c r="G96" s="21">
        <v>51686</v>
      </c>
      <c r="H96" s="20"/>
      <c r="I96" s="21">
        <v>394.4</v>
      </c>
      <c r="J96" s="21"/>
      <c r="K96" s="21">
        <v>80</v>
      </c>
      <c r="L96" s="21"/>
      <c r="M96" s="21">
        <v>51210.8</v>
      </c>
      <c r="N96" s="20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121"/>
    </row>
    <row r="97" spans="1:33" s="17" customFormat="1" ht="15" customHeight="1" x14ac:dyDescent="0.25">
      <c r="A97" s="208"/>
      <c r="B97" s="119"/>
      <c r="C97" s="211"/>
      <c r="D97" s="133"/>
      <c r="E97" s="149"/>
      <c r="F97" s="20">
        <v>2026</v>
      </c>
      <c r="G97" s="21">
        <v>36875</v>
      </c>
      <c r="H97" s="20"/>
      <c r="I97" s="21">
        <v>0</v>
      </c>
      <c r="J97" s="21"/>
      <c r="K97" s="21">
        <v>0</v>
      </c>
      <c r="L97" s="21"/>
      <c r="M97" s="21">
        <v>36875</v>
      </c>
      <c r="N97" s="20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122"/>
    </row>
    <row r="98" spans="1:33" s="17" customFormat="1" x14ac:dyDescent="0.25">
      <c r="A98" s="208"/>
      <c r="B98" s="119"/>
      <c r="C98" s="211"/>
      <c r="D98" s="133"/>
      <c r="E98" s="149"/>
      <c r="F98" s="20">
        <v>2027</v>
      </c>
      <c r="G98" s="21">
        <v>36280.400000000001</v>
      </c>
      <c r="H98" s="20"/>
      <c r="I98" s="21">
        <v>0</v>
      </c>
      <c r="J98" s="21"/>
      <c r="K98" s="21">
        <v>0</v>
      </c>
      <c r="L98" s="20"/>
      <c r="M98" s="21">
        <v>36280.400000000001</v>
      </c>
      <c r="N98" s="20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122"/>
    </row>
    <row r="99" spans="1:33" s="17" customFormat="1" ht="21" customHeight="1" x14ac:dyDescent="0.25">
      <c r="A99" s="208"/>
      <c r="B99" s="120"/>
      <c r="C99" s="211"/>
      <c r="D99" s="133"/>
      <c r="E99" s="149"/>
      <c r="F99" s="22" t="s">
        <v>59</v>
      </c>
      <c r="G99" s="27">
        <f>SUM(G96:G98)</f>
        <v>124841.4</v>
      </c>
      <c r="H99" s="22"/>
      <c r="I99" s="27">
        <f>SUM(I96:I98)</f>
        <v>394.4</v>
      </c>
      <c r="J99" s="27"/>
      <c r="K99" s="27">
        <f>SUM(K96:K98)</f>
        <v>80</v>
      </c>
      <c r="L99" s="27"/>
      <c r="M99" s="27">
        <f>SUM(M96:M98)</f>
        <v>124366.20000000001</v>
      </c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123"/>
    </row>
    <row r="100" spans="1:33" s="17" customFormat="1" ht="16.5" customHeight="1" x14ac:dyDescent="0.25">
      <c r="A100" s="208"/>
      <c r="B100" s="118" t="s">
        <v>113</v>
      </c>
      <c r="C100" s="211"/>
      <c r="D100" s="133"/>
      <c r="E100" s="149"/>
      <c r="F100" s="20">
        <v>2025</v>
      </c>
      <c r="G100" s="21">
        <v>500</v>
      </c>
      <c r="H100" s="22"/>
      <c r="I100" s="21">
        <v>0</v>
      </c>
      <c r="J100" s="27"/>
      <c r="K100" s="21">
        <v>0</v>
      </c>
      <c r="L100" s="27"/>
      <c r="M100" s="21">
        <v>500</v>
      </c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96"/>
    </row>
    <row r="101" spans="1:33" s="17" customFormat="1" ht="18.75" customHeight="1" x14ac:dyDescent="0.25">
      <c r="A101" s="208"/>
      <c r="B101" s="119"/>
      <c r="C101" s="211"/>
      <c r="D101" s="133"/>
      <c r="E101" s="149"/>
      <c r="F101" s="20">
        <v>2026</v>
      </c>
      <c r="G101" s="21">
        <v>325</v>
      </c>
      <c r="H101" s="22"/>
      <c r="I101" s="21">
        <v>0</v>
      </c>
      <c r="J101" s="27"/>
      <c r="K101" s="21">
        <v>0</v>
      </c>
      <c r="L101" s="27"/>
      <c r="M101" s="21">
        <v>325</v>
      </c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96"/>
    </row>
    <row r="102" spans="1:33" s="17" customFormat="1" ht="15.75" customHeight="1" x14ac:dyDescent="0.25">
      <c r="A102" s="208"/>
      <c r="B102" s="222"/>
      <c r="C102" s="211"/>
      <c r="D102" s="133"/>
      <c r="E102" s="149"/>
      <c r="F102" s="20">
        <v>2027</v>
      </c>
      <c r="G102" s="21">
        <v>325</v>
      </c>
      <c r="H102" s="22"/>
      <c r="I102" s="21">
        <v>0</v>
      </c>
      <c r="J102" s="27"/>
      <c r="K102" s="21">
        <v>0</v>
      </c>
      <c r="L102" s="27"/>
      <c r="M102" s="21">
        <v>325</v>
      </c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96"/>
    </row>
    <row r="103" spans="1:33" s="17" customFormat="1" ht="14.25" customHeight="1" x14ac:dyDescent="0.25">
      <c r="A103" s="208"/>
      <c r="B103" s="95"/>
      <c r="C103" s="211"/>
      <c r="D103" s="133"/>
      <c r="E103" s="149"/>
      <c r="F103" s="22" t="s">
        <v>59</v>
      </c>
      <c r="G103" s="27">
        <f t="shared" ref="G103" si="2">SUM(G100:G102)</f>
        <v>1150</v>
      </c>
      <c r="H103" s="22"/>
      <c r="I103" s="27">
        <f>SUM(I100:I102)</f>
        <v>0</v>
      </c>
      <c r="J103" s="27"/>
      <c r="K103" s="27">
        <f>SUM(K100:K102)</f>
        <v>0</v>
      </c>
      <c r="L103" s="27"/>
      <c r="M103" s="27">
        <f>SUM(M100:M102)</f>
        <v>1150</v>
      </c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96"/>
    </row>
    <row r="104" spans="1:33" s="17" customFormat="1" ht="15" customHeight="1" x14ac:dyDescent="0.25">
      <c r="A104" s="208"/>
      <c r="B104" s="118" t="s">
        <v>66</v>
      </c>
      <c r="C104" s="211"/>
      <c r="D104" s="133"/>
      <c r="E104" s="149"/>
      <c r="F104" s="20">
        <v>2025</v>
      </c>
      <c r="G104" s="21">
        <v>40918.400000000001</v>
      </c>
      <c r="H104" s="21"/>
      <c r="I104" s="20">
        <v>19.7</v>
      </c>
      <c r="J104" s="20"/>
      <c r="K104" s="20">
        <v>4</v>
      </c>
      <c r="L104" s="20"/>
      <c r="M104" s="21">
        <v>40894.699999999997</v>
      </c>
      <c r="N104" s="21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121"/>
    </row>
    <row r="105" spans="1:33" s="17" customFormat="1" x14ac:dyDescent="0.25">
      <c r="A105" s="208"/>
      <c r="B105" s="119"/>
      <c r="C105" s="211"/>
      <c r="D105" s="133"/>
      <c r="E105" s="149"/>
      <c r="F105" s="20">
        <v>2026</v>
      </c>
      <c r="G105" s="21">
        <v>24438.799999999999</v>
      </c>
      <c r="H105" s="20"/>
      <c r="I105" s="20">
        <v>19.8</v>
      </c>
      <c r="J105" s="20"/>
      <c r="K105" s="20">
        <v>4.5999999999999996</v>
      </c>
      <c r="L105" s="20"/>
      <c r="M105" s="21">
        <v>24414.400000000001</v>
      </c>
      <c r="N105" s="21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122"/>
    </row>
    <row r="106" spans="1:33" s="17" customFormat="1" x14ac:dyDescent="0.25">
      <c r="A106" s="208"/>
      <c r="B106" s="119"/>
      <c r="C106" s="211"/>
      <c r="D106" s="133"/>
      <c r="E106" s="149"/>
      <c r="F106" s="20">
        <v>2027</v>
      </c>
      <c r="G106" s="21">
        <v>24903.599999999999</v>
      </c>
      <c r="H106" s="20"/>
      <c r="I106" s="20">
        <v>19.5</v>
      </c>
      <c r="J106" s="20"/>
      <c r="K106" s="21">
        <v>4.9000000000000004</v>
      </c>
      <c r="L106" s="21"/>
      <c r="M106" s="21">
        <v>24879.200000000001</v>
      </c>
      <c r="N106" s="20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122"/>
    </row>
    <row r="107" spans="1:33" s="17" customFormat="1" ht="21.75" customHeight="1" x14ac:dyDescent="0.25">
      <c r="A107" s="208"/>
      <c r="B107" s="120"/>
      <c r="C107" s="211"/>
      <c r="D107" s="133"/>
      <c r="E107" s="149"/>
      <c r="F107" s="22" t="s">
        <v>59</v>
      </c>
      <c r="G107" s="27">
        <f t="shared" ref="G107" si="3">SUM(G104:G106)</f>
        <v>90260.799999999988</v>
      </c>
      <c r="H107" s="22"/>
      <c r="I107" s="27">
        <f>SUM(I104:I106)</f>
        <v>59</v>
      </c>
      <c r="J107" s="22"/>
      <c r="K107" s="27">
        <f>SUM(K104:K106)</f>
        <v>13.5</v>
      </c>
      <c r="L107" s="27"/>
      <c r="M107" s="27">
        <f t="shared" ref="M107" si="4">SUM(M104:M106)</f>
        <v>90188.3</v>
      </c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123"/>
    </row>
    <row r="108" spans="1:33" s="17" customFormat="1" x14ac:dyDescent="0.25">
      <c r="A108" s="208"/>
      <c r="B108" s="118" t="s">
        <v>67</v>
      </c>
      <c r="C108" s="211"/>
      <c r="D108" s="133"/>
      <c r="E108" s="149"/>
      <c r="F108" s="20">
        <v>2025</v>
      </c>
      <c r="G108" s="21">
        <v>11488.6</v>
      </c>
      <c r="H108" s="20"/>
      <c r="I108" s="38">
        <v>0</v>
      </c>
      <c r="J108" s="38"/>
      <c r="K108" s="38">
        <v>0</v>
      </c>
      <c r="L108" s="38"/>
      <c r="M108" s="21">
        <v>11588.6</v>
      </c>
      <c r="N108" s="20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121"/>
    </row>
    <row r="109" spans="1:33" s="17" customFormat="1" x14ac:dyDescent="0.25">
      <c r="A109" s="208"/>
      <c r="B109" s="119"/>
      <c r="C109" s="211"/>
      <c r="D109" s="133"/>
      <c r="E109" s="149"/>
      <c r="F109" s="20">
        <v>2026</v>
      </c>
      <c r="G109" s="21">
        <v>11488.6</v>
      </c>
      <c r="H109" s="20"/>
      <c r="I109" s="38">
        <v>0</v>
      </c>
      <c r="J109" s="38"/>
      <c r="K109" s="38">
        <v>0</v>
      </c>
      <c r="L109" s="38"/>
      <c r="M109" s="21">
        <v>11488.6</v>
      </c>
      <c r="N109" s="20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122"/>
    </row>
    <row r="110" spans="1:33" s="17" customFormat="1" x14ac:dyDescent="0.25">
      <c r="A110" s="208"/>
      <c r="B110" s="119"/>
      <c r="C110" s="211"/>
      <c r="D110" s="133"/>
      <c r="E110" s="149"/>
      <c r="F110" s="20">
        <v>2027</v>
      </c>
      <c r="G110" s="21">
        <v>11618.4</v>
      </c>
      <c r="H110" s="21"/>
      <c r="I110" s="38">
        <v>0</v>
      </c>
      <c r="J110" s="38"/>
      <c r="K110" s="38">
        <v>0</v>
      </c>
      <c r="L110" s="38"/>
      <c r="M110" s="21">
        <v>11618.4</v>
      </c>
      <c r="N110" s="21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122"/>
    </row>
    <row r="111" spans="1:33" s="17" customFormat="1" ht="22.5" customHeight="1" x14ac:dyDescent="0.25">
      <c r="A111" s="208"/>
      <c r="B111" s="120"/>
      <c r="C111" s="211"/>
      <c r="D111" s="133"/>
      <c r="E111" s="149"/>
      <c r="F111" s="22" t="s">
        <v>59</v>
      </c>
      <c r="G111" s="27">
        <f t="shared" ref="G111" si="5">SUM(G108:G110)</f>
        <v>34595.599999999999</v>
      </c>
      <c r="H111" s="27"/>
      <c r="I111" s="27">
        <f>SUM(I108:I110)</f>
        <v>0</v>
      </c>
      <c r="J111" s="27"/>
      <c r="K111" s="27">
        <f>SUM(K108:K110)</f>
        <v>0</v>
      </c>
      <c r="L111" s="27"/>
      <c r="M111" s="27">
        <f t="shared" ref="M111" si="6">SUM(M108:M110)</f>
        <v>34695.599999999999</v>
      </c>
      <c r="N111" s="27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123"/>
    </row>
    <row r="112" spans="1:33" s="17" customFormat="1" ht="15" customHeight="1" x14ac:dyDescent="0.25">
      <c r="A112" s="208"/>
      <c r="B112" s="118" t="s">
        <v>115</v>
      </c>
      <c r="C112" s="211"/>
      <c r="D112" s="133"/>
      <c r="E112" s="149"/>
      <c r="F112" s="20">
        <v>2025</v>
      </c>
      <c r="G112" s="21">
        <v>5129.1000000000004</v>
      </c>
      <c r="H112" s="21"/>
      <c r="I112" s="21">
        <v>0</v>
      </c>
      <c r="J112" s="21"/>
      <c r="K112" s="21">
        <v>0</v>
      </c>
      <c r="L112" s="21"/>
      <c r="M112" s="21">
        <v>5129.1000000000004</v>
      </c>
      <c r="N112" s="21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121"/>
    </row>
    <row r="113" spans="1:33" s="17" customFormat="1" x14ac:dyDescent="0.25">
      <c r="A113" s="208"/>
      <c r="B113" s="119"/>
      <c r="C113" s="211"/>
      <c r="D113" s="133"/>
      <c r="E113" s="149"/>
      <c r="F113" s="20">
        <v>2026</v>
      </c>
      <c r="G113" s="21">
        <v>2622.9</v>
      </c>
      <c r="H113" s="21"/>
      <c r="I113" s="21">
        <v>0</v>
      </c>
      <c r="J113" s="21"/>
      <c r="K113" s="21">
        <v>0</v>
      </c>
      <c r="L113" s="21"/>
      <c r="M113" s="21">
        <v>2622.9</v>
      </c>
      <c r="N113" s="21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122"/>
    </row>
    <row r="114" spans="1:33" s="17" customFormat="1" x14ac:dyDescent="0.25">
      <c r="A114" s="208"/>
      <c r="B114" s="119"/>
      <c r="C114" s="211"/>
      <c r="D114" s="133"/>
      <c r="E114" s="149"/>
      <c r="F114" s="20">
        <v>2027</v>
      </c>
      <c r="G114" s="21">
        <v>2622.9</v>
      </c>
      <c r="H114" s="21"/>
      <c r="I114" s="21">
        <v>0</v>
      </c>
      <c r="J114" s="21"/>
      <c r="K114" s="21">
        <v>0</v>
      </c>
      <c r="L114" s="21"/>
      <c r="M114" s="21">
        <v>2622.9</v>
      </c>
      <c r="N114" s="20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122"/>
    </row>
    <row r="115" spans="1:33" s="17" customFormat="1" ht="21.75" customHeight="1" x14ac:dyDescent="0.25">
      <c r="A115" s="208"/>
      <c r="B115" s="120"/>
      <c r="C115" s="211"/>
      <c r="D115" s="133"/>
      <c r="E115" s="149"/>
      <c r="F115" s="22" t="s">
        <v>59</v>
      </c>
      <c r="G115" s="27">
        <f t="shared" ref="G115:M115" si="7">SUM(G112:G114)</f>
        <v>10374.9</v>
      </c>
      <c r="H115" s="27"/>
      <c r="I115" s="27">
        <f>SUM(I112:I114)</f>
        <v>0</v>
      </c>
      <c r="J115" s="27"/>
      <c r="K115" s="27">
        <f>SUM(K112:K114)</f>
        <v>0</v>
      </c>
      <c r="L115" s="27"/>
      <c r="M115" s="27">
        <f t="shared" si="7"/>
        <v>10374.9</v>
      </c>
      <c r="N115" s="27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123"/>
    </row>
    <row r="116" spans="1:33" s="32" customFormat="1" ht="15" customHeight="1" x14ac:dyDescent="0.25">
      <c r="A116" s="208"/>
      <c r="B116" s="183" t="s">
        <v>68</v>
      </c>
      <c r="C116" s="211"/>
      <c r="D116" s="133"/>
      <c r="E116" s="149"/>
      <c r="F116" s="51">
        <v>2025</v>
      </c>
      <c r="G116" s="51">
        <v>3109.5</v>
      </c>
      <c r="H116" s="51"/>
      <c r="I116" s="66">
        <v>0</v>
      </c>
      <c r="J116" s="66"/>
      <c r="K116" s="66">
        <v>0</v>
      </c>
      <c r="L116" s="66"/>
      <c r="M116" s="51">
        <v>3074.3</v>
      </c>
      <c r="N116" s="5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121"/>
    </row>
    <row r="117" spans="1:33" s="32" customFormat="1" x14ac:dyDescent="0.25">
      <c r="A117" s="208"/>
      <c r="B117" s="184"/>
      <c r="C117" s="211"/>
      <c r="D117" s="133"/>
      <c r="E117" s="149"/>
      <c r="F117" s="51">
        <v>2026</v>
      </c>
      <c r="G117" s="66">
        <v>3043.3</v>
      </c>
      <c r="H117" s="51"/>
      <c r="I117" s="66">
        <v>0</v>
      </c>
      <c r="J117" s="66"/>
      <c r="K117" s="66">
        <v>0</v>
      </c>
      <c r="L117" s="66"/>
      <c r="M117" s="66">
        <v>3043.3</v>
      </c>
      <c r="N117" s="5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122"/>
    </row>
    <row r="118" spans="1:33" s="32" customFormat="1" x14ac:dyDescent="0.25">
      <c r="A118" s="208"/>
      <c r="B118" s="184"/>
      <c r="C118" s="211"/>
      <c r="D118" s="133"/>
      <c r="E118" s="149"/>
      <c r="F118" s="51">
        <v>2027</v>
      </c>
      <c r="G118" s="51">
        <v>3043.3</v>
      </c>
      <c r="H118" s="51"/>
      <c r="I118" s="66">
        <v>0</v>
      </c>
      <c r="J118" s="66"/>
      <c r="K118" s="66">
        <v>0</v>
      </c>
      <c r="L118" s="66"/>
      <c r="M118" s="51">
        <v>3043.3</v>
      </c>
      <c r="N118" s="5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122"/>
    </row>
    <row r="119" spans="1:33" s="32" customFormat="1" ht="31.5" customHeight="1" x14ac:dyDescent="0.2">
      <c r="A119" s="208"/>
      <c r="B119" s="185"/>
      <c r="C119" s="211"/>
      <c r="D119" s="133"/>
      <c r="E119" s="149"/>
      <c r="F119" s="31" t="s">
        <v>59</v>
      </c>
      <c r="G119" s="27">
        <f t="shared" ref="G119" si="8">SUM(G116:G118)</f>
        <v>9196.1</v>
      </c>
      <c r="H119" s="52"/>
      <c r="I119" s="73">
        <f>SUM(I116:I118)</f>
        <v>0</v>
      </c>
      <c r="J119" s="73"/>
      <c r="K119" s="73">
        <f>SUM(K116:K118)</f>
        <v>0</v>
      </c>
      <c r="L119" s="73"/>
      <c r="M119" s="52">
        <f t="shared" ref="M119" si="9">SUM(M116:M118)</f>
        <v>9160.9000000000015</v>
      </c>
      <c r="N119" s="52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123"/>
    </row>
    <row r="120" spans="1:33" s="32" customFormat="1" ht="14.25" customHeight="1" x14ac:dyDescent="0.25">
      <c r="A120" s="208"/>
      <c r="B120" s="183" t="s">
        <v>69</v>
      </c>
      <c r="C120" s="211"/>
      <c r="D120" s="133"/>
      <c r="E120" s="149"/>
      <c r="F120" s="51">
        <v>2025</v>
      </c>
      <c r="G120" s="66">
        <v>3109.5</v>
      </c>
      <c r="H120" s="66"/>
      <c r="I120" s="66">
        <v>0</v>
      </c>
      <c r="J120" s="66"/>
      <c r="K120" s="66">
        <v>0</v>
      </c>
      <c r="L120" s="66"/>
      <c r="M120" s="66">
        <v>3109.5</v>
      </c>
      <c r="N120" s="66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121"/>
    </row>
    <row r="121" spans="1:33" s="32" customFormat="1" ht="18.75" customHeight="1" x14ac:dyDescent="0.25">
      <c r="A121" s="208"/>
      <c r="B121" s="184"/>
      <c r="C121" s="211"/>
      <c r="D121" s="133"/>
      <c r="E121" s="149"/>
      <c r="F121" s="51">
        <v>2026</v>
      </c>
      <c r="G121" s="66">
        <v>2477.3000000000002</v>
      </c>
      <c r="H121" s="51"/>
      <c r="I121" s="66">
        <v>0</v>
      </c>
      <c r="J121" s="66"/>
      <c r="K121" s="66">
        <v>0</v>
      </c>
      <c r="L121" s="66"/>
      <c r="M121" s="66">
        <v>2477.3000000000002</v>
      </c>
      <c r="N121" s="5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122"/>
    </row>
    <row r="122" spans="1:33" s="32" customFormat="1" ht="18.75" customHeight="1" x14ac:dyDescent="0.25">
      <c r="A122" s="208"/>
      <c r="B122" s="184"/>
      <c r="C122" s="211"/>
      <c r="D122" s="133"/>
      <c r="E122" s="149"/>
      <c r="F122" s="51">
        <v>2027</v>
      </c>
      <c r="G122" s="66">
        <v>2477.3000000000002</v>
      </c>
      <c r="H122" s="31"/>
      <c r="I122" s="66">
        <v>0</v>
      </c>
      <c r="J122" s="66"/>
      <c r="K122" s="66">
        <v>0</v>
      </c>
      <c r="L122" s="66"/>
      <c r="M122" s="66">
        <v>2477.3000000000002</v>
      </c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122"/>
    </row>
    <row r="123" spans="1:33" s="32" customFormat="1" ht="19.5" customHeight="1" x14ac:dyDescent="0.25">
      <c r="A123" s="208"/>
      <c r="B123" s="185"/>
      <c r="C123" s="211"/>
      <c r="D123" s="133"/>
      <c r="E123" s="149"/>
      <c r="F123" s="31" t="s">
        <v>59</v>
      </c>
      <c r="G123" s="73">
        <f t="shared" ref="G123:M123" si="10">SUM(G120:G122)</f>
        <v>8064.1</v>
      </c>
      <c r="H123" s="73"/>
      <c r="I123" s="73">
        <f>SUM(I120:I122)</f>
        <v>0</v>
      </c>
      <c r="J123" s="73"/>
      <c r="K123" s="73">
        <f>SUM(K120:K122)</f>
        <v>0</v>
      </c>
      <c r="L123" s="73"/>
      <c r="M123" s="73">
        <f t="shared" si="10"/>
        <v>8064.1</v>
      </c>
      <c r="N123" s="73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123"/>
    </row>
    <row r="124" spans="1:33" s="32" customFormat="1" ht="17.25" customHeight="1" x14ac:dyDescent="0.25">
      <c r="A124" s="208"/>
      <c r="B124" s="183" t="s">
        <v>116</v>
      </c>
      <c r="C124" s="211"/>
      <c r="D124" s="133"/>
      <c r="E124" s="149"/>
      <c r="F124" s="51">
        <v>2025</v>
      </c>
      <c r="G124" s="66">
        <v>40</v>
      </c>
      <c r="H124" s="73"/>
      <c r="I124" s="66">
        <v>0</v>
      </c>
      <c r="J124" s="73"/>
      <c r="K124" s="66">
        <v>0</v>
      </c>
      <c r="L124" s="73"/>
      <c r="M124" s="66">
        <v>40</v>
      </c>
      <c r="N124" s="73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121"/>
    </row>
    <row r="125" spans="1:33" s="32" customFormat="1" ht="22.5" hidden="1" customHeight="1" x14ac:dyDescent="0.25">
      <c r="A125" s="208"/>
      <c r="B125" s="184"/>
      <c r="C125" s="211"/>
      <c r="D125" s="133"/>
      <c r="E125" s="149"/>
      <c r="F125" s="51">
        <v>2024</v>
      </c>
      <c r="G125" s="66"/>
      <c r="H125" s="73"/>
      <c r="I125" s="73"/>
      <c r="J125" s="73"/>
      <c r="K125" s="66"/>
      <c r="L125" s="73"/>
      <c r="M125" s="66"/>
      <c r="N125" s="73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122"/>
    </row>
    <row r="126" spans="1:33" s="32" customFormat="1" ht="19.5" customHeight="1" x14ac:dyDescent="0.25">
      <c r="A126" s="208"/>
      <c r="B126" s="184"/>
      <c r="C126" s="211"/>
      <c r="D126" s="133"/>
      <c r="E126" s="149"/>
      <c r="F126" s="51">
        <v>2026</v>
      </c>
      <c r="G126" s="66">
        <v>40</v>
      </c>
      <c r="H126" s="73"/>
      <c r="I126" s="66">
        <v>0</v>
      </c>
      <c r="J126" s="73"/>
      <c r="K126" s="66">
        <v>0</v>
      </c>
      <c r="L126" s="73"/>
      <c r="M126" s="66">
        <v>40</v>
      </c>
      <c r="N126" s="73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122"/>
    </row>
    <row r="127" spans="1:33" s="32" customFormat="1" ht="18" customHeight="1" x14ac:dyDescent="0.25">
      <c r="A127" s="208"/>
      <c r="B127" s="184"/>
      <c r="C127" s="211"/>
      <c r="D127" s="133"/>
      <c r="E127" s="149"/>
      <c r="F127" s="91">
        <v>2027</v>
      </c>
      <c r="G127" s="66">
        <v>40</v>
      </c>
      <c r="H127" s="73"/>
      <c r="I127" s="66">
        <v>0</v>
      </c>
      <c r="J127" s="73"/>
      <c r="K127" s="66">
        <v>0</v>
      </c>
      <c r="L127" s="73"/>
      <c r="M127" s="66">
        <v>40</v>
      </c>
      <c r="N127" s="73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122"/>
    </row>
    <row r="128" spans="1:33" s="32" customFormat="1" ht="22.5" customHeight="1" x14ac:dyDescent="0.25">
      <c r="A128" s="208"/>
      <c r="B128" s="185"/>
      <c r="C128" s="211"/>
      <c r="D128" s="133"/>
      <c r="E128" s="149"/>
      <c r="F128" s="31" t="s">
        <v>59</v>
      </c>
      <c r="G128" s="73">
        <f>SUM(G124:G127)</f>
        <v>120</v>
      </c>
      <c r="H128" s="73"/>
      <c r="I128" s="73">
        <f>SUM(I124:I127)</f>
        <v>0</v>
      </c>
      <c r="J128" s="73"/>
      <c r="K128" s="73">
        <f>SUM(K124:K127)</f>
        <v>0</v>
      </c>
      <c r="L128" s="73"/>
      <c r="M128" s="73">
        <f>SUM(M124:M127)</f>
        <v>120</v>
      </c>
      <c r="N128" s="73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123"/>
    </row>
    <row r="129" spans="1:33" s="32" customFormat="1" ht="22.5" customHeight="1" x14ac:dyDescent="0.25">
      <c r="A129" s="208"/>
      <c r="B129" s="183" t="s">
        <v>117</v>
      </c>
      <c r="C129" s="211"/>
      <c r="D129" s="133"/>
      <c r="E129" s="149"/>
      <c r="F129" s="51">
        <v>2025</v>
      </c>
      <c r="G129" s="66">
        <v>392.1</v>
      </c>
      <c r="H129" s="73"/>
      <c r="I129" s="66">
        <v>0</v>
      </c>
      <c r="J129" s="73"/>
      <c r="K129" s="66">
        <v>0</v>
      </c>
      <c r="L129" s="73"/>
      <c r="M129" s="66">
        <v>392.1</v>
      </c>
      <c r="N129" s="73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121"/>
    </row>
    <row r="130" spans="1:33" s="32" customFormat="1" ht="22.5" customHeight="1" x14ac:dyDescent="0.25">
      <c r="A130" s="208"/>
      <c r="B130" s="184"/>
      <c r="C130" s="211"/>
      <c r="D130" s="133"/>
      <c r="E130" s="149"/>
      <c r="F130" s="51">
        <v>2026</v>
      </c>
      <c r="G130" s="66">
        <v>392.1</v>
      </c>
      <c r="H130" s="73"/>
      <c r="I130" s="66">
        <v>0</v>
      </c>
      <c r="J130" s="73"/>
      <c r="K130" s="66">
        <v>0</v>
      </c>
      <c r="L130" s="73"/>
      <c r="M130" s="66">
        <v>392.1</v>
      </c>
      <c r="N130" s="73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122"/>
    </row>
    <row r="131" spans="1:33" s="32" customFormat="1" ht="22.5" customHeight="1" x14ac:dyDescent="0.25">
      <c r="A131" s="208"/>
      <c r="B131" s="184"/>
      <c r="C131" s="211"/>
      <c r="D131" s="133"/>
      <c r="E131" s="149"/>
      <c r="F131" s="51">
        <v>2027</v>
      </c>
      <c r="G131" s="66">
        <v>392.1</v>
      </c>
      <c r="H131" s="73"/>
      <c r="I131" s="66">
        <v>0</v>
      </c>
      <c r="J131" s="73"/>
      <c r="K131" s="66">
        <v>0</v>
      </c>
      <c r="L131" s="73"/>
      <c r="M131" s="66">
        <v>392.1</v>
      </c>
      <c r="N131" s="73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122"/>
    </row>
    <row r="132" spans="1:33" s="32" customFormat="1" ht="22.5" customHeight="1" x14ac:dyDescent="0.25">
      <c r="A132" s="209"/>
      <c r="B132" s="185"/>
      <c r="C132" s="212"/>
      <c r="D132" s="144"/>
      <c r="E132" s="150"/>
      <c r="F132" s="31" t="s">
        <v>59</v>
      </c>
      <c r="G132" s="73">
        <f>SUM(G129:G131)</f>
        <v>1176.3000000000002</v>
      </c>
      <c r="H132" s="73"/>
      <c r="I132" s="73">
        <f>SUM(I129:I131)</f>
        <v>0</v>
      </c>
      <c r="J132" s="73"/>
      <c r="K132" s="73">
        <f>SUM(K129:K131)</f>
        <v>0</v>
      </c>
      <c r="L132" s="73"/>
      <c r="M132" s="73">
        <f>SUM(M129:M131)</f>
        <v>1176.3000000000002</v>
      </c>
      <c r="N132" s="73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123"/>
    </row>
    <row r="133" spans="1:33" s="17" customFormat="1" ht="15.75" customHeight="1" x14ac:dyDescent="0.25">
      <c r="A133" s="115">
        <v>12</v>
      </c>
      <c r="B133" s="118" t="s">
        <v>102</v>
      </c>
      <c r="C133" s="145" t="s">
        <v>103</v>
      </c>
      <c r="D133" s="132" t="s">
        <v>86</v>
      </c>
      <c r="E133" s="118" t="s">
        <v>104</v>
      </c>
      <c r="F133" s="36">
        <v>2025</v>
      </c>
      <c r="G133" s="20">
        <v>6152.9</v>
      </c>
      <c r="H133" s="21"/>
      <c r="I133" s="22"/>
      <c r="J133" s="22"/>
      <c r="K133" s="22"/>
      <c r="L133" s="22"/>
      <c r="M133" s="21">
        <v>6152.9</v>
      </c>
      <c r="N133" s="21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121" t="s">
        <v>17</v>
      </c>
    </row>
    <row r="134" spans="1:33" s="17" customFormat="1" ht="15" customHeight="1" x14ac:dyDescent="0.25">
      <c r="A134" s="116"/>
      <c r="B134" s="119"/>
      <c r="C134" s="146"/>
      <c r="D134" s="133"/>
      <c r="E134" s="119"/>
      <c r="F134" s="20">
        <v>2026</v>
      </c>
      <c r="G134" s="21">
        <v>6152.9</v>
      </c>
      <c r="H134" s="21"/>
      <c r="I134" s="22"/>
      <c r="J134" s="22"/>
      <c r="K134" s="22"/>
      <c r="L134" s="22"/>
      <c r="M134" s="20">
        <v>6152.9</v>
      </c>
      <c r="N134" s="21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122"/>
    </row>
    <row r="135" spans="1:33" s="17" customFormat="1" ht="15" customHeight="1" x14ac:dyDescent="0.25">
      <c r="A135" s="116"/>
      <c r="B135" s="119"/>
      <c r="C135" s="146"/>
      <c r="D135" s="133"/>
      <c r="E135" s="119"/>
      <c r="F135" s="20">
        <v>2027</v>
      </c>
      <c r="G135" s="21">
        <v>6152.9</v>
      </c>
      <c r="H135" s="21"/>
      <c r="I135" s="22"/>
      <c r="J135" s="22"/>
      <c r="K135" s="22"/>
      <c r="L135" s="22"/>
      <c r="M135" s="21">
        <v>6152.9</v>
      </c>
      <c r="N135" s="21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122"/>
    </row>
    <row r="136" spans="1:33" s="17" customFormat="1" ht="123" customHeight="1" x14ac:dyDescent="0.25">
      <c r="A136" s="117"/>
      <c r="B136" s="120"/>
      <c r="C136" s="147"/>
      <c r="D136" s="144"/>
      <c r="E136" s="120"/>
      <c r="F136" s="22" t="s">
        <v>18</v>
      </c>
      <c r="G136" s="27">
        <f>SUM(G133:G135)</f>
        <v>18458.699999999997</v>
      </c>
      <c r="H136" s="27">
        <f>SUM(H133:H135)</f>
        <v>0</v>
      </c>
      <c r="I136" s="22"/>
      <c r="J136" s="22"/>
      <c r="K136" s="22"/>
      <c r="L136" s="22"/>
      <c r="M136" s="27">
        <f>SUM(M133:M135)</f>
        <v>18458.699999999997</v>
      </c>
      <c r="N136" s="27">
        <f>SUM(N133:N135)</f>
        <v>0</v>
      </c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123"/>
    </row>
    <row r="137" spans="1:33" s="17" customFormat="1" ht="24" customHeight="1" x14ac:dyDescent="0.25">
      <c r="A137" s="115">
        <v>13</v>
      </c>
      <c r="B137" s="118" t="s">
        <v>142</v>
      </c>
      <c r="C137" s="173" t="s">
        <v>143</v>
      </c>
      <c r="D137" s="132" t="s">
        <v>86</v>
      </c>
      <c r="E137" s="118" t="s">
        <v>144</v>
      </c>
      <c r="F137" s="81">
        <v>2025</v>
      </c>
      <c r="G137" s="21">
        <v>1832.1</v>
      </c>
      <c r="H137" s="20"/>
      <c r="I137" s="20"/>
      <c r="J137" s="21"/>
      <c r="K137" s="20"/>
      <c r="L137" s="20"/>
      <c r="M137" s="21">
        <v>1682</v>
      </c>
      <c r="N137" s="20"/>
      <c r="O137" s="103">
        <v>150.1</v>
      </c>
      <c r="P137" s="21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121" t="s">
        <v>17</v>
      </c>
    </row>
    <row r="138" spans="1:33" s="17" customFormat="1" ht="22.5" customHeight="1" x14ac:dyDescent="0.25">
      <c r="A138" s="116"/>
      <c r="B138" s="119"/>
      <c r="C138" s="174"/>
      <c r="D138" s="133"/>
      <c r="E138" s="119"/>
      <c r="F138" s="4">
        <v>2026</v>
      </c>
      <c r="G138" s="21">
        <v>1832.1</v>
      </c>
      <c r="H138" s="21"/>
      <c r="I138" s="20"/>
      <c r="J138" s="21"/>
      <c r="K138" s="20"/>
      <c r="L138" s="20"/>
      <c r="M138" s="21">
        <v>1682</v>
      </c>
      <c r="N138" s="21"/>
      <c r="O138" s="103">
        <v>150.1</v>
      </c>
      <c r="P138" s="21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122"/>
    </row>
    <row r="139" spans="1:33" s="17" customFormat="1" ht="24" customHeight="1" x14ac:dyDescent="0.25">
      <c r="A139" s="116"/>
      <c r="B139" s="119"/>
      <c r="C139" s="174"/>
      <c r="D139" s="133"/>
      <c r="E139" s="119"/>
      <c r="F139" s="20">
        <v>2027</v>
      </c>
      <c r="G139" s="21">
        <v>1831.1</v>
      </c>
      <c r="H139" s="20"/>
      <c r="I139" s="20"/>
      <c r="J139" s="20"/>
      <c r="K139" s="20"/>
      <c r="L139" s="20"/>
      <c r="M139" s="21">
        <v>1682</v>
      </c>
      <c r="N139" s="20"/>
      <c r="O139" s="103">
        <v>150.1</v>
      </c>
      <c r="P139" s="21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122"/>
    </row>
    <row r="140" spans="1:33" s="17" customFormat="1" ht="45.75" customHeight="1" x14ac:dyDescent="0.25">
      <c r="A140" s="117"/>
      <c r="B140" s="120"/>
      <c r="C140" s="175"/>
      <c r="D140" s="144"/>
      <c r="E140" s="120"/>
      <c r="F140" s="22" t="s">
        <v>18</v>
      </c>
      <c r="G140" s="27">
        <f>SUM(G137:G139)</f>
        <v>5495.2999999999993</v>
      </c>
      <c r="H140" s="27">
        <f>SUM(H137:H139)</f>
        <v>0</v>
      </c>
      <c r="I140" s="27">
        <f>SUM(I137:I139)</f>
        <v>0</v>
      </c>
      <c r="J140" s="27">
        <f>SUM(J137:J139)</f>
        <v>0</v>
      </c>
      <c r="K140" s="22"/>
      <c r="L140" s="22"/>
      <c r="M140" s="27">
        <f>SUM(M137:M139)</f>
        <v>5046</v>
      </c>
      <c r="N140" s="27">
        <f>SUM(N137:N139)</f>
        <v>0</v>
      </c>
      <c r="O140" s="27">
        <f>SUM(O137:O139)</f>
        <v>450.29999999999995</v>
      </c>
      <c r="P140" s="27">
        <f>SUM(P137:P139)</f>
        <v>0</v>
      </c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123"/>
    </row>
    <row r="141" spans="1:33" s="17" customFormat="1" ht="15" customHeight="1" x14ac:dyDescent="0.25">
      <c r="A141" s="115">
        <v>14</v>
      </c>
      <c r="B141" s="118" t="s">
        <v>84</v>
      </c>
      <c r="C141" s="118" t="s">
        <v>85</v>
      </c>
      <c r="D141" s="132" t="s">
        <v>86</v>
      </c>
      <c r="E141" s="118" t="s">
        <v>87</v>
      </c>
      <c r="F141" s="20">
        <v>2025</v>
      </c>
      <c r="G141" s="21">
        <v>560</v>
      </c>
      <c r="H141" s="21"/>
      <c r="I141" s="22"/>
      <c r="J141" s="22"/>
      <c r="K141" s="22"/>
      <c r="L141" s="22"/>
      <c r="M141" s="21">
        <v>560</v>
      </c>
      <c r="N141" s="21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121" t="s">
        <v>17</v>
      </c>
    </row>
    <row r="142" spans="1:33" s="17" customFormat="1" x14ac:dyDescent="0.25">
      <c r="A142" s="116"/>
      <c r="B142" s="119"/>
      <c r="C142" s="119"/>
      <c r="D142" s="133"/>
      <c r="E142" s="119"/>
      <c r="F142" s="20">
        <v>2026</v>
      </c>
      <c r="G142" s="21">
        <v>560</v>
      </c>
      <c r="H142" s="21"/>
      <c r="I142" s="22"/>
      <c r="J142" s="22"/>
      <c r="K142" s="22"/>
      <c r="L142" s="22"/>
      <c r="M142" s="21">
        <v>560</v>
      </c>
      <c r="N142" s="21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122"/>
    </row>
    <row r="143" spans="1:33" s="17" customFormat="1" x14ac:dyDescent="0.25">
      <c r="A143" s="116"/>
      <c r="B143" s="119"/>
      <c r="C143" s="119"/>
      <c r="D143" s="133"/>
      <c r="E143" s="119"/>
      <c r="F143" s="20">
        <v>2027</v>
      </c>
      <c r="G143" s="21">
        <v>560</v>
      </c>
      <c r="H143" s="21"/>
      <c r="I143" s="22"/>
      <c r="J143" s="22"/>
      <c r="K143" s="22"/>
      <c r="L143" s="22"/>
      <c r="M143" s="21">
        <v>560</v>
      </c>
      <c r="N143" s="21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122"/>
    </row>
    <row r="144" spans="1:33" s="17" customFormat="1" ht="50.25" customHeight="1" x14ac:dyDescent="0.25">
      <c r="A144" s="117"/>
      <c r="B144" s="120"/>
      <c r="C144" s="120"/>
      <c r="D144" s="144"/>
      <c r="E144" s="120"/>
      <c r="F144" s="22" t="s">
        <v>18</v>
      </c>
      <c r="G144" s="27">
        <f>SUM(G141:G143)</f>
        <v>1680</v>
      </c>
      <c r="H144" s="27">
        <f>SUM(H141:H143)</f>
        <v>0</v>
      </c>
      <c r="I144" s="22"/>
      <c r="J144" s="22"/>
      <c r="K144" s="22"/>
      <c r="L144" s="22"/>
      <c r="M144" s="27">
        <f>SUM(M141:M143)</f>
        <v>1680</v>
      </c>
      <c r="N144" s="27">
        <f>SUM(N141:N143)</f>
        <v>0</v>
      </c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30"/>
      <c r="AD144" s="30"/>
      <c r="AE144" s="30"/>
      <c r="AF144" s="30"/>
      <c r="AG144" s="123"/>
    </row>
    <row r="145" spans="1:33" s="17" customFormat="1" ht="23.25" customHeight="1" x14ac:dyDescent="0.25">
      <c r="A145" s="115">
        <v>15</v>
      </c>
      <c r="B145" s="124" t="s">
        <v>162</v>
      </c>
      <c r="C145" s="145" t="s">
        <v>163</v>
      </c>
      <c r="D145" s="132" t="s">
        <v>86</v>
      </c>
      <c r="E145" s="118" t="s">
        <v>90</v>
      </c>
      <c r="F145" s="36">
        <v>2025</v>
      </c>
      <c r="G145" s="21">
        <v>10</v>
      </c>
      <c r="H145" s="21"/>
      <c r="I145" s="22"/>
      <c r="J145" s="22"/>
      <c r="K145" s="22"/>
      <c r="L145" s="22"/>
      <c r="M145" s="21">
        <v>10</v>
      </c>
      <c r="N145" s="21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121" t="s">
        <v>17</v>
      </c>
    </row>
    <row r="146" spans="1:33" s="17" customFormat="1" ht="20.25" customHeight="1" x14ac:dyDescent="0.25">
      <c r="A146" s="116"/>
      <c r="B146" s="125"/>
      <c r="C146" s="146"/>
      <c r="D146" s="133"/>
      <c r="E146" s="119"/>
      <c r="F146" s="20">
        <v>2026</v>
      </c>
      <c r="G146" s="21">
        <v>10</v>
      </c>
      <c r="H146" s="21"/>
      <c r="I146" s="22"/>
      <c r="J146" s="22"/>
      <c r="K146" s="22"/>
      <c r="L146" s="22"/>
      <c r="M146" s="21">
        <v>10</v>
      </c>
      <c r="N146" s="21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122"/>
    </row>
    <row r="147" spans="1:33" s="17" customFormat="1" ht="21" customHeight="1" x14ac:dyDescent="0.25">
      <c r="A147" s="116"/>
      <c r="B147" s="125"/>
      <c r="C147" s="146"/>
      <c r="D147" s="133"/>
      <c r="E147" s="119"/>
      <c r="F147" s="20">
        <v>2027</v>
      </c>
      <c r="G147" s="21">
        <v>10</v>
      </c>
      <c r="H147" s="21"/>
      <c r="I147" s="22"/>
      <c r="J147" s="22"/>
      <c r="K147" s="22"/>
      <c r="L147" s="22"/>
      <c r="M147" s="21">
        <v>10</v>
      </c>
      <c r="N147" s="21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122"/>
    </row>
    <row r="148" spans="1:33" s="17" customFormat="1" ht="78" customHeight="1" x14ac:dyDescent="0.25">
      <c r="A148" s="117"/>
      <c r="B148" s="126"/>
      <c r="C148" s="147"/>
      <c r="D148" s="144"/>
      <c r="E148" s="120"/>
      <c r="F148" s="22" t="s">
        <v>18</v>
      </c>
      <c r="G148" s="27">
        <f>SUM(G145:G147)</f>
        <v>30</v>
      </c>
      <c r="H148" s="27">
        <f>SUM(H145:H147)</f>
        <v>0</v>
      </c>
      <c r="I148" s="22"/>
      <c r="J148" s="22"/>
      <c r="K148" s="22"/>
      <c r="L148" s="22"/>
      <c r="M148" s="27">
        <f>SUM(M145:M147)</f>
        <v>30</v>
      </c>
      <c r="N148" s="27">
        <f>SUM(N145:N147)</f>
        <v>0</v>
      </c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123"/>
    </row>
    <row r="149" spans="1:33" s="17" customFormat="1" ht="19.5" customHeight="1" x14ac:dyDescent="0.25">
      <c r="A149" s="115">
        <v>16</v>
      </c>
      <c r="B149" s="124" t="s">
        <v>191</v>
      </c>
      <c r="C149" s="164" t="s">
        <v>192</v>
      </c>
      <c r="D149" s="163" t="s">
        <v>86</v>
      </c>
      <c r="E149" s="124" t="s">
        <v>193</v>
      </c>
      <c r="F149" s="36">
        <v>2025</v>
      </c>
      <c r="G149" s="21">
        <v>2198.08</v>
      </c>
      <c r="H149" s="20"/>
      <c r="I149" s="21">
        <v>735.42</v>
      </c>
      <c r="J149" s="21"/>
      <c r="K149" s="21">
        <v>962.66</v>
      </c>
      <c r="L149" s="21"/>
      <c r="M149" s="21">
        <v>500</v>
      </c>
      <c r="N149" s="20"/>
      <c r="O149" s="21"/>
      <c r="P149" s="21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121" t="s">
        <v>17</v>
      </c>
    </row>
    <row r="150" spans="1:33" s="17" customFormat="1" ht="18.75" customHeight="1" x14ac:dyDescent="0.25">
      <c r="A150" s="116"/>
      <c r="B150" s="125"/>
      <c r="C150" s="165"/>
      <c r="D150" s="128"/>
      <c r="E150" s="125"/>
      <c r="F150" s="20">
        <v>2026</v>
      </c>
      <c r="G150" s="21">
        <v>1598.76</v>
      </c>
      <c r="H150" s="20"/>
      <c r="I150" s="21">
        <v>475.86</v>
      </c>
      <c r="J150" s="20"/>
      <c r="K150" s="21">
        <v>622.9</v>
      </c>
      <c r="L150" s="21"/>
      <c r="M150" s="21">
        <v>500</v>
      </c>
      <c r="N150" s="20"/>
      <c r="O150" s="21"/>
      <c r="P150" s="21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122"/>
    </row>
    <row r="151" spans="1:33" s="17" customFormat="1" ht="16.5" customHeight="1" x14ac:dyDescent="0.25">
      <c r="A151" s="116"/>
      <c r="B151" s="125"/>
      <c r="C151" s="165"/>
      <c r="D151" s="128"/>
      <c r="E151" s="125"/>
      <c r="F151" s="20">
        <v>2027</v>
      </c>
      <c r="G151" s="21">
        <v>1592.68</v>
      </c>
      <c r="H151" s="20"/>
      <c r="I151" s="21">
        <v>619.45000000000005</v>
      </c>
      <c r="J151" s="21"/>
      <c r="K151" s="21">
        <v>473.23</v>
      </c>
      <c r="L151" s="20"/>
      <c r="M151" s="21">
        <v>500</v>
      </c>
      <c r="N151" s="20"/>
      <c r="O151" s="21"/>
      <c r="P151" s="21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122"/>
    </row>
    <row r="152" spans="1:33" s="17" customFormat="1" ht="97.5" customHeight="1" x14ac:dyDescent="0.25">
      <c r="A152" s="117"/>
      <c r="B152" s="126"/>
      <c r="C152" s="166"/>
      <c r="D152" s="129"/>
      <c r="E152" s="126"/>
      <c r="F152" s="22" t="s">
        <v>18</v>
      </c>
      <c r="G152" s="27">
        <f t="shared" ref="G152:Q152" si="11">SUM(G149:G151)</f>
        <v>5389.52</v>
      </c>
      <c r="H152" s="22">
        <f t="shared" si="11"/>
        <v>0</v>
      </c>
      <c r="I152" s="27">
        <f t="shared" si="11"/>
        <v>1830.73</v>
      </c>
      <c r="J152" s="27">
        <f t="shared" si="11"/>
        <v>0</v>
      </c>
      <c r="K152" s="27">
        <f t="shared" si="11"/>
        <v>2058.79</v>
      </c>
      <c r="L152" s="27">
        <f t="shared" si="11"/>
        <v>0</v>
      </c>
      <c r="M152" s="27">
        <f t="shared" si="11"/>
        <v>1500</v>
      </c>
      <c r="N152" s="27">
        <f t="shared" si="11"/>
        <v>0</v>
      </c>
      <c r="O152" s="27">
        <f t="shared" si="11"/>
        <v>0</v>
      </c>
      <c r="P152" s="27">
        <f t="shared" si="11"/>
        <v>0</v>
      </c>
      <c r="Q152" s="22">
        <f t="shared" si="11"/>
        <v>0</v>
      </c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123"/>
    </row>
    <row r="153" spans="1:33" s="17" customFormat="1" ht="18.75" customHeight="1" x14ac:dyDescent="0.25">
      <c r="A153" s="115">
        <v>17</v>
      </c>
      <c r="B153" s="217" t="s">
        <v>155</v>
      </c>
      <c r="C153" s="154" t="s">
        <v>156</v>
      </c>
      <c r="D153" s="163" t="s">
        <v>86</v>
      </c>
      <c r="E153" s="124" t="s">
        <v>157</v>
      </c>
      <c r="F153" s="20">
        <v>2025</v>
      </c>
      <c r="G153" s="21">
        <v>16428.150000000001</v>
      </c>
      <c r="H153" s="21"/>
      <c r="I153" s="21"/>
      <c r="J153" s="21"/>
      <c r="K153" s="21">
        <v>6928.15</v>
      </c>
      <c r="L153" s="21"/>
      <c r="M153" s="21">
        <v>9500</v>
      </c>
      <c r="N153" s="21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121" t="s">
        <v>17</v>
      </c>
    </row>
    <row r="154" spans="1:33" s="17" customFormat="1" ht="18.75" customHeight="1" x14ac:dyDescent="0.25">
      <c r="A154" s="116"/>
      <c r="B154" s="218"/>
      <c r="C154" s="155"/>
      <c r="D154" s="167"/>
      <c r="E154" s="125"/>
      <c r="F154" s="20">
        <v>2026</v>
      </c>
      <c r="G154" s="21">
        <v>9500</v>
      </c>
      <c r="H154" s="21"/>
      <c r="I154" s="21"/>
      <c r="J154" s="21"/>
      <c r="K154" s="21">
        <v>0</v>
      </c>
      <c r="L154" s="21"/>
      <c r="M154" s="20">
        <v>9500</v>
      </c>
      <c r="N154" s="21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122"/>
    </row>
    <row r="155" spans="1:33" s="17" customFormat="1" ht="18.75" customHeight="1" x14ac:dyDescent="0.25">
      <c r="A155" s="116"/>
      <c r="B155" s="218"/>
      <c r="C155" s="155"/>
      <c r="D155" s="167"/>
      <c r="E155" s="125"/>
      <c r="F155" s="20">
        <v>2027</v>
      </c>
      <c r="G155" s="21">
        <v>9500</v>
      </c>
      <c r="H155" s="21"/>
      <c r="I155" s="21"/>
      <c r="J155" s="21"/>
      <c r="K155" s="21">
        <v>0</v>
      </c>
      <c r="L155" s="21"/>
      <c r="M155" s="21">
        <v>9500</v>
      </c>
      <c r="N155" s="21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122"/>
    </row>
    <row r="156" spans="1:33" s="17" customFormat="1" ht="18.75" customHeight="1" x14ac:dyDescent="0.25">
      <c r="A156" s="117"/>
      <c r="B156" s="219"/>
      <c r="C156" s="156"/>
      <c r="D156" s="168"/>
      <c r="E156" s="126"/>
      <c r="F156" s="22" t="s">
        <v>18</v>
      </c>
      <c r="G156" s="27">
        <f>SUM(G153:G155)</f>
        <v>35428.15</v>
      </c>
      <c r="H156" s="27">
        <f>SUM(H153:H155)</f>
        <v>0</v>
      </c>
      <c r="I156" s="27">
        <f>SUM(I153:I155)</f>
        <v>0</v>
      </c>
      <c r="J156" s="27">
        <f>SUM(I153:I155)</f>
        <v>0</v>
      </c>
      <c r="K156" s="27">
        <f>SUM(K153:K155)</f>
        <v>6928.15</v>
      </c>
      <c r="L156" s="27">
        <f>SUM(L153:L155)</f>
        <v>0</v>
      </c>
      <c r="M156" s="27">
        <f>SUM(M153:M155)</f>
        <v>28500</v>
      </c>
      <c r="N156" s="27">
        <f>SUM(N153:N155)</f>
        <v>0</v>
      </c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123"/>
    </row>
    <row r="157" spans="1:33" s="17" customFormat="1" ht="15" customHeight="1" x14ac:dyDescent="0.25">
      <c r="A157" s="115">
        <v>18</v>
      </c>
      <c r="B157" s="118" t="s">
        <v>105</v>
      </c>
      <c r="C157" s="145" t="s">
        <v>158</v>
      </c>
      <c r="D157" s="132" t="s">
        <v>86</v>
      </c>
      <c r="E157" s="145" t="s">
        <v>106</v>
      </c>
      <c r="F157" s="36">
        <v>2025</v>
      </c>
      <c r="G157" s="21">
        <v>2645</v>
      </c>
      <c r="H157" s="21"/>
      <c r="I157" s="22"/>
      <c r="J157" s="22"/>
      <c r="K157" s="21">
        <v>2375</v>
      </c>
      <c r="L157" s="22"/>
      <c r="M157" s="21">
        <v>270</v>
      </c>
      <c r="N157" s="21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121" t="s">
        <v>17</v>
      </c>
    </row>
    <row r="158" spans="1:33" s="17" customFormat="1" x14ac:dyDescent="0.25">
      <c r="A158" s="116"/>
      <c r="B158" s="119"/>
      <c r="C158" s="146"/>
      <c r="D158" s="133"/>
      <c r="E158" s="146"/>
      <c r="F158" s="20">
        <v>2026</v>
      </c>
      <c r="G158" s="21">
        <v>270</v>
      </c>
      <c r="H158" s="21"/>
      <c r="I158" s="22"/>
      <c r="J158" s="22"/>
      <c r="K158" s="21"/>
      <c r="L158" s="22"/>
      <c r="M158" s="21">
        <v>270</v>
      </c>
      <c r="N158" s="21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122"/>
    </row>
    <row r="159" spans="1:33" s="17" customFormat="1" x14ac:dyDescent="0.25">
      <c r="A159" s="116"/>
      <c r="B159" s="119"/>
      <c r="C159" s="146"/>
      <c r="D159" s="133"/>
      <c r="E159" s="146"/>
      <c r="F159" s="20">
        <v>2027</v>
      </c>
      <c r="G159" s="21">
        <v>270</v>
      </c>
      <c r="H159" s="21"/>
      <c r="I159" s="22"/>
      <c r="J159" s="22"/>
      <c r="K159" s="21"/>
      <c r="L159" s="22"/>
      <c r="M159" s="21">
        <v>270</v>
      </c>
      <c r="N159" s="21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122"/>
    </row>
    <row r="160" spans="1:33" s="17" customFormat="1" ht="80.25" customHeight="1" x14ac:dyDescent="0.25">
      <c r="A160" s="117"/>
      <c r="B160" s="120"/>
      <c r="C160" s="147"/>
      <c r="D160" s="144"/>
      <c r="E160" s="147"/>
      <c r="F160" s="22" t="s">
        <v>18</v>
      </c>
      <c r="G160" s="27">
        <f>SUM(G157:G159)</f>
        <v>3185</v>
      </c>
      <c r="H160" s="27">
        <f>SUM(H157:H159)</f>
        <v>0</v>
      </c>
      <c r="I160" s="22"/>
      <c r="J160" s="22"/>
      <c r="K160" s="27">
        <f>SUM(K157:K159)</f>
        <v>2375</v>
      </c>
      <c r="L160" s="22"/>
      <c r="M160" s="27">
        <f>SUM(M157:M159)</f>
        <v>810</v>
      </c>
      <c r="N160" s="27">
        <f>SUM(N157:N159)</f>
        <v>0</v>
      </c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123"/>
    </row>
    <row r="161" spans="1:33" s="17" customFormat="1" x14ac:dyDescent="0.25">
      <c r="A161" s="115">
        <v>19</v>
      </c>
      <c r="B161" s="118" t="s">
        <v>168</v>
      </c>
      <c r="C161" s="145" t="s">
        <v>167</v>
      </c>
      <c r="D161" s="132" t="s">
        <v>86</v>
      </c>
      <c r="E161" s="118" t="s">
        <v>169</v>
      </c>
      <c r="F161" s="20">
        <v>2025</v>
      </c>
      <c r="G161" s="21">
        <v>64569.7</v>
      </c>
      <c r="H161" s="20"/>
      <c r="I161" s="22">
        <v>0</v>
      </c>
      <c r="J161" s="22"/>
      <c r="K161" s="21">
        <v>40000</v>
      </c>
      <c r="L161" s="21"/>
      <c r="M161" s="20">
        <v>24569.7</v>
      </c>
      <c r="N161" s="20"/>
      <c r="O161" s="20"/>
      <c r="P161" s="22"/>
      <c r="Q161" s="22"/>
      <c r="R161" s="22"/>
      <c r="S161" s="22"/>
      <c r="T161" s="22"/>
      <c r="U161" s="22"/>
      <c r="V161" s="22"/>
      <c r="W161" s="20"/>
      <c r="X161" s="20"/>
      <c r="Y161" s="22"/>
      <c r="Z161" s="22"/>
      <c r="AA161" s="22"/>
      <c r="AB161" s="22"/>
      <c r="AC161" s="22"/>
      <c r="AD161" s="22"/>
      <c r="AE161" s="22"/>
      <c r="AF161" s="22"/>
      <c r="AG161" s="121" t="s">
        <v>17</v>
      </c>
    </row>
    <row r="162" spans="1:33" s="17" customFormat="1" ht="18.75" customHeight="1" x14ac:dyDescent="0.25">
      <c r="A162" s="116"/>
      <c r="B162" s="119"/>
      <c r="C162" s="146"/>
      <c r="D162" s="133"/>
      <c r="E162" s="119"/>
      <c r="F162" s="20">
        <v>2026</v>
      </c>
      <c r="G162" s="21">
        <v>45941.3</v>
      </c>
      <c r="H162" s="20"/>
      <c r="I162" s="22">
        <v>0</v>
      </c>
      <c r="J162" s="22"/>
      <c r="K162" s="21">
        <v>20000</v>
      </c>
      <c r="L162" s="21"/>
      <c r="M162" s="21">
        <v>25941.3</v>
      </c>
      <c r="N162" s="21"/>
      <c r="O162" s="15"/>
      <c r="P162" s="20"/>
      <c r="Q162" s="22"/>
      <c r="R162" s="22"/>
      <c r="S162" s="22"/>
      <c r="T162" s="22"/>
      <c r="U162" s="22"/>
      <c r="V162" s="22"/>
      <c r="W162" s="15"/>
      <c r="X162" s="20"/>
      <c r="Y162" s="22"/>
      <c r="Z162" s="22"/>
      <c r="AA162" s="22"/>
      <c r="AB162" s="22"/>
      <c r="AC162" s="22"/>
      <c r="AD162" s="22"/>
      <c r="AE162" s="22"/>
      <c r="AF162" s="22"/>
      <c r="AG162" s="122"/>
    </row>
    <row r="163" spans="1:33" s="17" customFormat="1" ht="17.25" customHeight="1" x14ac:dyDescent="0.25">
      <c r="A163" s="116"/>
      <c r="B163" s="119"/>
      <c r="C163" s="146"/>
      <c r="D163" s="133"/>
      <c r="E163" s="119"/>
      <c r="F163" s="20">
        <v>2027</v>
      </c>
      <c r="G163" s="21">
        <v>55806.3</v>
      </c>
      <c r="H163" s="20"/>
      <c r="I163" s="22">
        <v>0</v>
      </c>
      <c r="J163" s="22"/>
      <c r="K163" s="21">
        <v>20000</v>
      </c>
      <c r="L163" s="21"/>
      <c r="M163" s="21">
        <v>35806.300000000003</v>
      </c>
      <c r="N163" s="21"/>
      <c r="O163" s="15"/>
      <c r="P163" s="20"/>
      <c r="Q163" s="22"/>
      <c r="R163" s="22"/>
      <c r="S163" s="22"/>
      <c r="T163" s="22"/>
      <c r="U163" s="22"/>
      <c r="V163" s="22"/>
      <c r="W163" s="15"/>
      <c r="X163" s="20"/>
      <c r="Y163" s="22"/>
      <c r="Z163" s="22"/>
      <c r="AA163" s="22"/>
      <c r="AB163" s="22"/>
      <c r="AC163" s="22"/>
      <c r="AD163" s="22"/>
      <c r="AE163" s="22"/>
      <c r="AF163" s="22"/>
      <c r="AG163" s="122"/>
    </row>
    <row r="164" spans="1:33" s="17" customFormat="1" ht="51.75" customHeight="1" x14ac:dyDescent="0.25">
      <c r="A164" s="117"/>
      <c r="B164" s="120"/>
      <c r="C164" s="147"/>
      <c r="D164" s="144"/>
      <c r="E164" s="120"/>
      <c r="F164" s="22" t="s">
        <v>18</v>
      </c>
      <c r="G164" s="27">
        <f>SUM(G161:G163)</f>
        <v>166317.29999999999</v>
      </c>
      <c r="H164" s="22">
        <f>SUM(H161:H163)</f>
        <v>0</v>
      </c>
      <c r="I164" s="27">
        <f>SUM(I161:I163)</f>
        <v>0</v>
      </c>
      <c r="J164" s="22"/>
      <c r="K164" s="27">
        <f>SUM(K161:K163)</f>
        <v>80000</v>
      </c>
      <c r="L164" s="27">
        <f>SUM(L161:L163)</f>
        <v>0</v>
      </c>
      <c r="M164" s="27">
        <f>SUM(M161:M163)</f>
        <v>86317.3</v>
      </c>
      <c r="N164" s="27">
        <f>SUM(N161:N163)</f>
        <v>0</v>
      </c>
      <c r="O164" s="22"/>
      <c r="P164" s="27"/>
      <c r="Q164" s="22"/>
      <c r="R164" s="22"/>
      <c r="S164" s="22"/>
      <c r="T164" s="22"/>
      <c r="U164" s="22"/>
      <c r="V164" s="22"/>
      <c r="W164" s="27"/>
      <c r="X164" s="22">
        <f>SUM(X161:X163)</f>
        <v>0</v>
      </c>
      <c r="Y164" s="22"/>
      <c r="Z164" s="22"/>
      <c r="AA164" s="22"/>
      <c r="AB164" s="22"/>
      <c r="AC164" s="22"/>
      <c r="AD164" s="22"/>
      <c r="AE164" s="22"/>
      <c r="AF164" s="22"/>
      <c r="AG164" s="123"/>
    </row>
    <row r="165" spans="1:33" s="35" customFormat="1" x14ac:dyDescent="0.25">
      <c r="A165" s="68"/>
      <c r="B165" s="34" t="s">
        <v>26</v>
      </c>
      <c r="C165" s="34"/>
      <c r="D165" s="34"/>
      <c r="E165" s="34"/>
      <c r="F165" s="20"/>
      <c r="G165" s="20"/>
      <c r="H165" s="20"/>
      <c r="I165" s="20"/>
      <c r="J165" s="20"/>
      <c r="K165" s="21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33"/>
      <c r="Z165" s="33"/>
      <c r="AA165" s="20"/>
      <c r="AB165" s="20"/>
      <c r="AC165" s="20"/>
      <c r="AD165" s="20"/>
      <c r="AE165" s="20"/>
      <c r="AF165" s="20"/>
      <c r="AG165" s="75"/>
    </row>
    <row r="166" spans="1:33" s="35" customFormat="1" x14ac:dyDescent="0.25">
      <c r="A166" s="136"/>
      <c r="B166" s="118" t="s">
        <v>170</v>
      </c>
      <c r="C166" s="134"/>
      <c r="D166" s="132" t="s">
        <v>86</v>
      </c>
      <c r="E166" s="130"/>
      <c r="F166" s="20">
        <v>2025</v>
      </c>
      <c r="G166" s="20">
        <v>600</v>
      </c>
      <c r="H166" s="20"/>
      <c r="I166" s="20"/>
      <c r="J166" s="20"/>
      <c r="K166" s="21"/>
      <c r="L166" s="20"/>
      <c r="M166" s="20">
        <v>600</v>
      </c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33"/>
      <c r="Z166" s="33"/>
      <c r="AA166" s="20"/>
      <c r="AB166" s="20"/>
      <c r="AC166" s="20"/>
      <c r="AD166" s="20"/>
      <c r="AE166" s="20"/>
      <c r="AF166" s="20"/>
      <c r="AG166" s="104"/>
    </row>
    <row r="167" spans="1:33" s="35" customFormat="1" x14ac:dyDescent="0.25">
      <c r="A167" s="137"/>
      <c r="B167" s="119"/>
      <c r="C167" s="135"/>
      <c r="D167" s="133"/>
      <c r="E167" s="131"/>
      <c r="F167" s="20">
        <v>2026</v>
      </c>
      <c r="G167" s="20">
        <v>600</v>
      </c>
      <c r="H167" s="20"/>
      <c r="I167" s="20"/>
      <c r="J167" s="20"/>
      <c r="K167" s="21"/>
      <c r="L167" s="20"/>
      <c r="M167" s="20">
        <v>600</v>
      </c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33"/>
      <c r="Z167" s="33"/>
      <c r="AA167" s="20"/>
      <c r="AB167" s="20"/>
      <c r="AC167" s="20"/>
      <c r="AD167" s="20"/>
      <c r="AE167" s="20"/>
      <c r="AF167" s="20"/>
      <c r="AG167" s="104"/>
    </row>
    <row r="168" spans="1:33" s="35" customFormat="1" x14ac:dyDescent="0.25">
      <c r="A168" s="137"/>
      <c r="B168" s="119"/>
      <c r="C168" s="135"/>
      <c r="D168" s="133"/>
      <c r="E168" s="131"/>
      <c r="F168" s="20">
        <v>2027</v>
      </c>
      <c r="G168" s="20">
        <v>600</v>
      </c>
      <c r="H168" s="20"/>
      <c r="I168" s="20"/>
      <c r="J168" s="20"/>
      <c r="K168" s="21"/>
      <c r="L168" s="20"/>
      <c r="M168" s="20">
        <v>600</v>
      </c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33"/>
      <c r="Z168" s="33"/>
      <c r="AA168" s="20"/>
      <c r="AB168" s="20"/>
      <c r="AC168" s="20"/>
      <c r="AD168" s="20"/>
      <c r="AE168" s="20"/>
      <c r="AF168" s="20"/>
      <c r="AG168" s="104"/>
    </row>
    <row r="169" spans="1:33" s="35" customFormat="1" x14ac:dyDescent="0.25">
      <c r="A169" s="137"/>
      <c r="B169" s="120"/>
      <c r="C169" s="135"/>
      <c r="D169" s="133"/>
      <c r="E169" s="131"/>
      <c r="F169" s="31" t="s">
        <v>59</v>
      </c>
      <c r="G169" s="22">
        <f>SUM(G166:G168)</f>
        <v>1800</v>
      </c>
      <c r="H169" s="20"/>
      <c r="I169" s="22">
        <f>SUM(I166:I168)</f>
        <v>0</v>
      </c>
      <c r="J169" s="20"/>
      <c r="K169" s="22">
        <f>SUM(K166:K168)</f>
        <v>0</v>
      </c>
      <c r="L169" s="20"/>
      <c r="M169" s="22">
        <f>SUM(M166:M168)</f>
        <v>1800</v>
      </c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33"/>
      <c r="Z169" s="33"/>
      <c r="AA169" s="20"/>
      <c r="AB169" s="20"/>
      <c r="AC169" s="20"/>
      <c r="AD169" s="20"/>
      <c r="AE169" s="20"/>
      <c r="AF169" s="20"/>
      <c r="AG169" s="104"/>
    </row>
    <row r="170" spans="1:33" s="35" customFormat="1" x14ac:dyDescent="0.25">
      <c r="A170" s="137"/>
      <c r="B170" s="138" t="s">
        <v>171</v>
      </c>
      <c r="C170" s="135"/>
      <c r="D170" s="133"/>
      <c r="E170" s="131"/>
      <c r="F170" s="20">
        <v>2025</v>
      </c>
      <c r="G170" s="20">
        <v>500</v>
      </c>
      <c r="H170" s="20"/>
      <c r="I170" s="20"/>
      <c r="J170" s="20"/>
      <c r="K170" s="21"/>
      <c r="L170" s="20"/>
      <c r="M170" s="20">
        <v>500</v>
      </c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33"/>
      <c r="Z170" s="33"/>
      <c r="AA170" s="20"/>
      <c r="AB170" s="20"/>
      <c r="AC170" s="20"/>
      <c r="AD170" s="20"/>
      <c r="AE170" s="20"/>
      <c r="AF170" s="20"/>
      <c r="AG170" s="104"/>
    </row>
    <row r="171" spans="1:33" s="35" customFormat="1" x14ac:dyDescent="0.25">
      <c r="A171" s="137"/>
      <c r="B171" s="139"/>
      <c r="C171" s="135"/>
      <c r="D171" s="133"/>
      <c r="E171" s="131"/>
      <c r="F171" s="20">
        <v>2026</v>
      </c>
      <c r="G171" s="20">
        <v>500</v>
      </c>
      <c r="H171" s="20"/>
      <c r="I171" s="20"/>
      <c r="J171" s="20"/>
      <c r="K171" s="21"/>
      <c r="L171" s="20"/>
      <c r="M171" s="20">
        <v>500</v>
      </c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33"/>
      <c r="Z171" s="33"/>
      <c r="AA171" s="20"/>
      <c r="AB171" s="20"/>
      <c r="AC171" s="20"/>
      <c r="AD171" s="20"/>
      <c r="AE171" s="20"/>
      <c r="AF171" s="20"/>
      <c r="AG171" s="104"/>
    </row>
    <row r="172" spans="1:33" s="35" customFormat="1" x14ac:dyDescent="0.25">
      <c r="A172" s="137"/>
      <c r="B172" s="139"/>
      <c r="C172" s="135"/>
      <c r="D172" s="133"/>
      <c r="E172" s="131"/>
      <c r="F172" s="20">
        <v>2027</v>
      </c>
      <c r="G172" s="20">
        <v>500</v>
      </c>
      <c r="H172" s="20"/>
      <c r="I172" s="20"/>
      <c r="J172" s="20"/>
      <c r="K172" s="21"/>
      <c r="L172" s="20"/>
      <c r="M172" s="20">
        <v>500</v>
      </c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33"/>
      <c r="Z172" s="33"/>
      <c r="AA172" s="20"/>
      <c r="AB172" s="20"/>
      <c r="AC172" s="20"/>
      <c r="AD172" s="20"/>
      <c r="AE172" s="20"/>
      <c r="AF172" s="20"/>
      <c r="AG172" s="104"/>
    </row>
    <row r="173" spans="1:33" s="35" customFormat="1" x14ac:dyDescent="0.25">
      <c r="A173" s="137"/>
      <c r="B173" s="140"/>
      <c r="C173" s="135"/>
      <c r="D173" s="133"/>
      <c r="E173" s="131"/>
      <c r="F173" s="31" t="s">
        <v>59</v>
      </c>
      <c r="G173" s="22">
        <f>SUM(G170:G172)</f>
        <v>1500</v>
      </c>
      <c r="H173" s="20"/>
      <c r="I173" s="22">
        <f>SUM(I170:I172)</f>
        <v>0</v>
      </c>
      <c r="J173" s="20"/>
      <c r="K173" s="22">
        <f>SUM(K170:K172)</f>
        <v>0</v>
      </c>
      <c r="L173" s="20"/>
      <c r="M173" s="22">
        <f>SUM(M170:M172)</f>
        <v>1500</v>
      </c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33"/>
      <c r="Z173" s="33"/>
      <c r="AA173" s="20"/>
      <c r="AB173" s="20"/>
      <c r="AC173" s="20"/>
      <c r="AD173" s="20"/>
      <c r="AE173" s="20"/>
      <c r="AF173" s="20"/>
      <c r="AG173" s="104"/>
    </row>
    <row r="174" spans="1:33" s="35" customFormat="1" x14ac:dyDescent="0.25">
      <c r="A174" s="137"/>
      <c r="B174" s="141" t="s">
        <v>172</v>
      </c>
      <c r="C174" s="135"/>
      <c r="D174" s="133"/>
      <c r="E174" s="131"/>
      <c r="F174" s="20">
        <v>2025</v>
      </c>
      <c r="G174" s="20">
        <v>2200</v>
      </c>
      <c r="H174" s="20"/>
      <c r="I174" s="20"/>
      <c r="J174" s="20"/>
      <c r="K174" s="21"/>
      <c r="L174" s="20"/>
      <c r="M174" s="20">
        <v>2200</v>
      </c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33"/>
      <c r="Z174" s="33"/>
      <c r="AA174" s="20"/>
      <c r="AB174" s="20"/>
      <c r="AC174" s="20"/>
      <c r="AD174" s="20"/>
      <c r="AE174" s="20"/>
      <c r="AF174" s="20"/>
      <c r="AG174" s="104"/>
    </row>
    <row r="175" spans="1:33" s="35" customFormat="1" x14ac:dyDescent="0.25">
      <c r="A175" s="137"/>
      <c r="B175" s="142"/>
      <c r="C175" s="135"/>
      <c r="D175" s="133"/>
      <c r="E175" s="131"/>
      <c r="F175" s="20">
        <v>2026</v>
      </c>
      <c r="G175" s="20">
        <v>3000</v>
      </c>
      <c r="H175" s="20"/>
      <c r="I175" s="20"/>
      <c r="J175" s="20"/>
      <c r="K175" s="21"/>
      <c r="L175" s="20"/>
      <c r="M175" s="20">
        <v>3000</v>
      </c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33"/>
      <c r="Z175" s="33"/>
      <c r="AA175" s="20"/>
      <c r="AB175" s="20"/>
      <c r="AC175" s="20"/>
      <c r="AD175" s="20"/>
      <c r="AE175" s="20"/>
      <c r="AF175" s="20"/>
      <c r="AG175" s="104"/>
    </row>
    <row r="176" spans="1:33" s="35" customFormat="1" x14ac:dyDescent="0.25">
      <c r="A176" s="137"/>
      <c r="B176" s="142"/>
      <c r="C176" s="135"/>
      <c r="D176" s="133"/>
      <c r="E176" s="131"/>
      <c r="F176" s="20">
        <v>2027</v>
      </c>
      <c r="G176" s="20">
        <v>3000</v>
      </c>
      <c r="H176" s="20"/>
      <c r="I176" s="20"/>
      <c r="J176" s="20"/>
      <c r="K176" s="21"/>
      <c r="L176" s="20"/>
      <c r="M176" s="20">
        <v>3000</v>
      </c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33"/>
      <c r="Z176" s="33"/>
      <c r="AA176" s="20"/>
      <c r="AB176" s="20"/>
      <c r="AC176" s="20"/>
      <c r="AD176" s="20"/>
      <c r="AE176" s="20"/>
      <c r="AF176" s="20"/>
      <c r="AG176" s="104"/>
    </row>
    <row r="177" spans="1:33" s="35" customFormat="1" x14ac:dyDescent="0.25">
      <c r="A177" s="137"/>
      <c r="B177" s="143"/>
      <c r="C177" s="135"/>
      <c r="D177" s="133"/>
      <c r="E177" s="131"/>
      <c r="F177" s="31" t="s">
        <v>59</v>
      </c>
      <c r="G177" s="22">
        <f>SUM(G174:G176)</f>
        <v>8200</v>
      </c>
      <c r="H177" s="20"/>
      <c r="I177" s="22">
        <f>SUM(I174:I176)</f>
        <v>0</v>
      </c>
      <c r="J177" s="20"/>
      <c r="K177" s="22">
        <f>SUM(K174:K176)</f>
        <v>0</v>
      </c>
      <c r="L177" s="20"/>
      <c r="M177" s="22">
        <f>SUM(M174:M176)</f>
        <v>8200</v>
      </c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33"/>
      <c r="Z177" s="33"/>
      <c r="AA177" s="20"/>
      <c r="AB177" s="20"/>
      <c r="AC177" s="20"/>
      <c r="AD177" s="20"/>
      <c r="AE177" s="20"/>
      <c r="AF177" s="20"/>
      <c r="AG177" s="104"/>
    </row>
    <row r="178" spans="1:33" s="35" customFormat="1" x14ac:dyDescent="0.25">
      <c r="A178" s="137"/>
      <c r="B178" s="141" t="s">
        <v>173</v>
      </c>
      <c r="C178" s="135"/>
      <c r="D178" s="133"/>
      <c r="E178" s="131"/>
      <c r="F178" s="20">
        <v>2025</v>
      </c>
      <c r="G178" s="20">
        <v>21198.7</v>
      </c>
      <c r="H178" s="20"/>
      <c r="I178" s="20"/>
      <c r="J178" s="20"/>
      <c r="K178" s="21"/>
      <c r="L178" s="20"/>
      <c r="M178" s="20">
        <v>21198.7</v>
      </c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33"/>
      <c r="Z178" s="33"/>
      <c r="AA178" s="20"/>
      <c r="AB178" s="20"/>
      <c r="AC178" s="20"/>
      <c r="AD178" s="20"/>
      <c r="AE178" s="20"/>
      <c r="AF178" s="20"/>
      <c r="AG178" s="104"/>
    </row>
    <row r="179" spans="1:33" s="35" customFormat="1" x14ac:dyDescent="0.25">
      <c r="A179" s="137"/>
      <c r="B179" s="142"/>
      <c r="C179" s="135"/>
      <c r="D179" s="133"/>
      <c r="E179" s="131"/>
      <c r="F179" s="20">
        <v>2026</v>
      </c>
      <c r="G179" s="20">
        <v>21770.3</v>
      </c>
      <c r="H179" s="20"/>
      <c r="I179" s="20"/>
      <c r="J179" s="20"/>
      <c r="K179" s="21"/>
      <c r="L179" s="20"/>
      <c r="M179" s="20">
        <v>21770.3</v>
      </c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33"/>
      <c r="Z179" s="33"/>
      <c r="AA179" s="20"/>
      <c r="AB179" s="20"/>
      <c r="AC179" s="20"/>
      <c r="AD179" s="20"/>
      <c r="AE179" s="20"/>
      <c r="AF179" s="20"/>
      <c r="AG179" s="104"/>
    </row>
    <row r="180" spans="1:33" s="35" customFormat="1" x14ac:dyDescent="0.25">
      <c r="A180" s="137"/>
      <c r="B180" s="142"/>
      <c r="C180" s="135"/>
      <c r="D180" s="133"/>
      <c r="E180" s="131"/>
      <c r="F180" s="20">
        <v>2027</v>
      </c>
      <c r="G180" s="20">
        <v>31635.3</v>
      </c>
      <c r="H180" s="20"/>
      <c r="I180" s="20"/>
      <c r="J180" s="20"/>
      <c r="K180" s="21"/>
      <c r="L180" s="20"/>
      <c r="M180" s="20">
        <v>31635.3</v>
      </c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33"/>
      <c r="Z180" s="33"/>
      <c r="AA180" s="20"/>
      <c r="AB180" s="20"/>
      <c r="AC180" s="20"/>
      <c r="AD180" s="20"/>
      <c r="AE180" s="20"/>
      <c r="AF180" s="20"/>
      <c r="AG180" s="104"/>
    </row>
    <row r="181" spans="1:33" s="35" customFormat="1" x14ac:dyDescent="0.25">
      <c r="A181" s="137"/>
      <c r="B181" s="143"/>
      <c r="C181" s="135"/>
      <c r="D181" s="133"/>
      <c r="E181" s="131"/>
      <c r="F181" s="31" t="s">
        <v>59</v>
      </c>
      <c r="G181" s="22">
        <f>SUM(G178:G180)</f>
        <v>74604.3</v>
      </c>
      <c r="H181" s="20"/>
      <c r="I181" s="22">
        <f>SUM(I178:I180)</f>
        <v>0</v>
      </c>
      <c r="J181" s="20"/>
      <c r="K181" s="22">
        <f>SUM(K178:K180)</f>
        <v>0</v>
      </c>
      <c r="L181" s="20"/>
      <c r="M181" s="22">
        <f>SUM(M178:M180)</f>
        <v>74604.3</v>
      </c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33"/>
      <c r="Z181" s="33"/>
      <c r="AA181" s="20"/>
      <c r="AB181" s="20"/>
      <c r="AC181" s="20"/>
      <c r="AD181" s="20"/>
      <c r="AE181" s="20"/>
      <c r="AF181" s="20"/>
      <c r="AG181" s="104"/>
    </row>
    <row r="182" spans="1:33" s="35" customFormat="1" x14ac:dyDescent="0.25">
      <c r="A182" s="137"/>
      <c r="B182" s="138" t="s">
        <v>174</v>
      </c>
      <c r="C182" s="135"/>
      <c r="D182" s="133"/>
      <c r="E182" s="131"/>
      <c r="F182" s="20">
        <v>2025</v>
      </c>
      <c r="G182" s="20">
        <v>40071</v>
      </c>
      <c r="H182" s="20"/>
      <c r="I182" s="20"/>
      <c r="J182" s="20"/>
      <c r="K182" s="21">
        <v>40000</v>
      </c>
      <c r="L182" s="20"/>
      <c r="M182" s="20">
        <v>71</v>
      </c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33"/>
      <c r="Z182" s="33"/>
      <c r="AA182" s="20"/>
      <c r="AB182" s="20"/>
      <c r="AC182" s="20"/>
      <c r="AD182" s="20"/>
      <c r="AE182" s="20"/>
      <c r="AF182" s="20"/>
      <c r="AG182" s="104"/>
    </row>
    <row r="183" spans="1:33" s="35" customFormat="1" x14ac:dyDescent="0.25">
      <c r="A183" s="137"/>
      <c r="B183" s="139"/>
      <c r="C183" s="135"/>
      <c r="D183" s="133"/>
      <c r="E183" s="131"/>
      <c r="F183" s="20">
        <v>2026</v>
      </c>
      <c r="G183" s="20">
        <v>20071</v>
      </c>
      <c r="H183" s="20"/>
      <c r="I183" s="20"/>
      <c r="J183" s="20"/>
      <c r="K183" s="21">
        <v>20000</v>
      </c>
      <c r="L183" s="20"/>
      <c r="M183" s="20">
        <v>71</v>
      </c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33"/>
      <c r="Z183" s="33"/>
      <c r="AA183" s="20"/>
      <c r="AB183" s="20"/>
      <c r="AC183" s="20"/>
      <c r="AD183" s="20"/>
      <c r="AE183" s="20"/>
      <c r="AF183" s="20"/>
      <c r="AG183" s="104"/>
    </row>
    <row r="184" spans="1:33" s="35" customFormat="1" x14ac:dyDescent="0.25">
      <c r="A184" s="137"/>
      <c r="B184" s="139"/>
      <c r="C184" s="135"/>
      <c r="D184" s="133"/>
      <c r="E184" s="131"/>
      <c r="F184" s="20">
        <v>2027</v>
      </c>
      <c r="G184" s="20">
        <v>20071</v>
      </c>
      <c r="H184" s="20"/>
      <c r="I184" s="20"/>
      <c r="J184" s="20"/>
      <c r="K184" s="21">
        <v>20000</v>
      </c>
      <c r="L184" s="20"/>
      <c r="M184" s="20">
        <v>71</v>
      </c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33"/>
      <c r="Z184" s="33"/>
      <c r="AA184" s="20"/>
      <c r="AB184" s="20"/>
      <c r="AC184" s="20"/>
      <c r="AD184" s="20"/>
      <c r="AE184" s="20"/>
      <c r="AF184" s="20"/>
      <c r="AG184" s="104"/>
    </row>
    <row r="185" spans="1:33" s="35" customFormat="1" x14ac:dyDescent="0.25">
      <c r="A185" s="137"/>
      <c r="B185" s="140"/>
      <c r="C185" s="135"/>
      <c r="D185" s="133"/>
      <c r="E185" s="131"/>
      <c r="F185" s="31" t="s">
        <v>59</v>
      </c>
      <c r="G185" s="22">
        <f>SUM(G182:G184)</f>
        <v>80213</v>
      </c>
      <c r="H185" s="20"/>
      <c r="I185" s="22">
        <f>SUM(I182:I184)</f>
        <v>0</v>
      </c>
      <c r="J185" s="20"/>
      <c r="K185" s="22">
        <f>SUM(K182:K184)</f>
        <v>80000</v>
      </c>
      <c r="L185" s="20"/>
      <c r="M185" s="22">
        <f>SUM(M182:M184)</f>
        <v>213</v>
      </c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33"/>
      <c r="Z185" s="33"/>
      <c r="AA185" s="20"/>
      <c r="AB185" s="20"/>
      <c r="AC185" s="20"/>
      <c r="AD185" s="20"/>
      <c r="AE185" s="20"/>
      <c r="AF185" s="20"/>
      <c r="AG185" s="104"/>
    </row>
    <row r="186" spans="1:33" s="17" customFormat="1" ht="22.5" customHeight="1" x14ac:dyDescent="0.25">
      <c r="A186" s="163">
        <v>20</v>
      </c>
      <c r="B186" s="124" t="s">
        <v>43</v>
      </c>
      <c r="C186" s="170" t="s">
        <v>76</v>
      </c>
      <c r="D186" s="163" t="s">
        <v>77</v>
      </c>
      <c r="E186" s="124" t="s">
        <v>27</v>
      </c>
      <c r="F186" s="15">
        <v>2024</v>
      </c>
      <c r="G186" s="57">
        <v>254725.4</v>
      </c>
      <c r="H186" s="15"/>
      <c r="I186" s="15">
        <v>12118.2</v>
      </c>
      <c r="J186" s="16"/>
      <c r="K186" s="18">
        <v>188378.5</v>
      </c>
      <c r="L186" s="18"/>
      <c r="M186" s="18">
        <v>54228.7</v>
      </c>
      <c r="N186" s="15" t="s">
        <v>56</v>
      </c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32" t="s">
        <v>17</v>
      </c>
    </row>
    <row r="187" spans="1:33" s="17" customFormat="1" ht="22.5" customHeight="1" x14ac:dyDescent="0.25">
      <c r="A187" s="167"/>
      <c r="B187" s="125"/>
      <c r="C187" s="171"/>
      <c r="D187" s="167"/>
      <c r="E187" s="125"/>
      <c r="F187" s="15">
        <v>2025</v>
      </c>
      <c r="G187" s="18">
        <v>264782.40000000002</v>
      </c>
      <c r="H187" s="15"/>
      <c r="I187" s="15">
        <v>12067.5</v>
      </c>
      <c r="J187" s="16"/>
      <c r="K187" s="18">
        <v>207289.81</v>
      </c>
      <c r="L187" s="18"/>
      <c r="M187" s="18">
        <v>45425.1</v>
      </c>
      <c r="N187" s="15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33"/>
    </row>
    <row r="188" spans="1:33" s="17" customFormat="1" ht="24" customHeight="1" x14ac:dyDescent="0.25">
      <c r="A188" s="167"/>
      <c r="B188" s="125"/>
      <c r="C188" s="171"/>
      <c r="D188" s="167"/>
      <c r="E188" s="125"/>
      <c r="F188" s="15">
        <v>2026</v>
      </c>
      <c r="G188" s="18">
        <v>198889</v>
      </c>
      <c r="H188" s="16"/>
      <c r="I188" s="15">
        <v>12066.5</v>
      </c>
      <c r="J188" s="16"/>
      <c r="K188" s="18">
        <v>139357.6</v>
      </c>
      <c r="L188" s="19"/>
      <c r="M188" s="18">
        <v>47464.9</v>
      </c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33"/>
    </row>
    <row r="189" spans="1:33" s="17" customFormat="1" ht="154.5" customHeight="1" x14ac:dyDescent="0.25">
      <c r="A189" s="168"/>
      <c r="B189" s="126"/>
      <c r="C189" s="172"/>
      <c r="D189" s="168"/>
      <c r="E189" s="126"/>
      <c r="F189" s="16" t="s">
        <v>18</v>
      </c>
      <c r="G189" s="19">
        <f>SUM(G186:G188)</f>
        <v>718396.8</v>
      </c>
      <c r="H189" s="19">
        <f>SUM(H186:H188)</f>
        <v>0</v>
      </c>
      <c r="I189" s="16">
        <f>SUM(I186:I188)</f>
        <v>36252.199999999997</v>
      </c>
      <c r="J189" s="16"/>
      <c r="K189" s="19">
        <f>SUM(K186:K188)</f>
        <v>535025.91</v>
      </c>
      <c r="L189" s="19">
        <f>SUM(L186:L188)</f>
        <v>0</v>
      </c>
      <c r="M189" s="19">
        <f>SUM(M186:M188)</f>
        <v>147118.69999999998</v>
      </c>
      <c r="N189" s="19">
        <f>SUM(N186:N188)</f>
        <v>0</v>
      </c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44"/>
    </row>
    <row r="190" spans="1:33" s="17" customFormat="1" ht="16.5" customHeight="1" x14ac:dyDescent="0.25">
      <c r="A190" s="110"/>
      <c r="B190" s="113" t="s">
        <v>26</v>
      </c>
      <c r="C190" s="114"/>
      <c r="D190" s="110"/>
      <c r="E190" s="109"/>
      <c r="F190" s="16"/>
      <c r="G190" s="19"/>
      <c r="H190" s="19"/>
      <c r="I190" s="16"/>
      <c r="J190" s="16"/>
      <c r="K190" s="19"/>
      <c r="L190" s="19"/>
      <c r="M190" s="19"/>
      <c r="N190" s="19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74"/>
    </row>
    <row r="191" spans="1:33" s="17" customFormat="1" ht="15" customHeight="1" x14ac:dyDescent="0.25">
      <c r="A191" s="163"/>
      <c r="B191" s="124" t="s">
        <v>57</v>
      </c>
      <c r="C191" s="160" t="s">
        <v>78</v>
      </c>
      <c r="D191" s="163" t="s">
        <v>73</v>
      </c>
      <c r="E191" s="163" t="s">
        <v>27</v>
      </c>
      <c r="F191" s="15">
        <v>2024</v>
      </c>
      <c r="G191" s="18">
        <v>4496.5</v>
      </c>
      <c r="H191" s="15"/>
      <c r="I191" s="16"/>
      <c r="J191" s="16"/>
      <c r="K191" s="15">
        <v>4487.8</v>
      </c>
      <c r="L191" s="18"/>
      <c r="M191" s="18">
        <v>8.6999999999999993</v>
      </c>
      <c r="N191" s="18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32" t="s">
        <v>17</v>
      </c>
    </row>
    <row r="192" spans="1:33" s="17" customFormat="1" x14ac:dyDescent="0.25">
      <c r="A192" s="167"/>
      <c r="B192" s="125"/>
      <c r="C192" s="161"/>
      <c r="D192" s="167"/>
      <c r="E192" s="167"/>
      <c r="F192" s="15">
        <v>2025</v>
      </c>
      <c r="G192" s="18">
        <v>4188.8999999999996</v>
      </c>
      <c r="H192" s="15"/>
      <c r="I192" s="16"/>
      <c r="J192" s="16"/>
      <c r="K192" s="15">
        <v>4180.2</v>
      </c>
      <c r="L192" s="18"/>
      <c r="M192" s="18">
        <v>8.6999999999999993</v>
      </c>
      <c r="N192" s="18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33"/>
    </row>
    <row r="193" spans="1:33" s="17" customFormat="1" x14ac:dyDescent="0.25">
      <c r="A193" s="167"/>
      <c r="B193" s="125"/>
      <c r="C193" s="161"/>
      <c r="D193" s="167"/>
      <c r="E193" s="167"/>
      <c r="F193" s="15">
        <v>2026</v>
      </c>
      <c r="G193" s="18">
        <v>4358.3</v>
      </c>
      <c r="H193" s="16"/>
      <c r="I193" s="16"/>
      <c r="J193" s="16"/>
      <c r="K193" s="18">
        <v>4349.6000000000004</v>
      </c>
      <c r="L193" s="16"/>
      <c r="M193" s="18">
        <v>8.6999999999999993</v>
      </c>
      <c r="N193" s="37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33"/>
    </row>
    <row r="194" spans="1:33" s="17" customFormat="1" ht="19.5" customHeight="1" x14ac:dyDescent="0.25">
      <c r="A194" s="167"/>
      <c r="B194" s="126"/>
      <c r="C194" s="161"/>
      <c r="D194" s="167"/>
      <c r="E194" s="167"/>
      <c r="F194" s="16" t="s">
        <v>59</v>
      </c>
      <c r="G194" s="19">
        <f>SUM(G191:G193)</f>
        <v>13043.7</v>
      </c>
      <c r="H194" s="19">
        <f>SUM(H191:H193)</f>
        <v>0</v>
      </c>
      <c r="I194" s="16"/>
      <c r="J194" s="16"/>
      <c r="K194" s="19">
        <f>SUM(K191:K193)</f>
        <v>13017.6</v>
      </c>
      <c r="L194" s="19">
        <f>SUM(L191:L193)</f>
        <v>0</v>
      </c>
      <c r="M194" s="19">
        <f>SUM(M191:M193)</f>
        <v>26.099999999999998</v>
      </c>
      <c r="N194" s="19">
        <f>SUM(N191:N193)</f>
        <v>0</v>
      </c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33"/>
    </row>
    <row r="195" spans="1:33" s="17" customFormat="1" ht="19.5" customHeight="1" x14ac:dyDescent="0.25">
      <c r="A195" s="167"/>
      <c r="B195" s="124" t="s">
        <v>79</v>
      </c>
      <c r="C195" s="161"/>
      <c r="D195" s="167"/>
      <c r="E195" s="167"/>
      <c r="F195" s="15">
        <v>2024</v>
      </c>
      <c r="G195" s="18">
        <v>1254.9000000000001</v>
      </c>
      <c r="H195" s="19"/>
      <c r="I195" s="15">
        <v>1254.9000000000001</v>
      </c>
      <c r="J195" s="16"/>
      <c r="K195" s="19"/>
      <c r="L195" s="19"/>
      <c r="M195" s="19"/>
      <c r="N195" s="19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33"/>
    </row>
    <row r="196" spans="1:33" s="17" customFormat="1" ht="19.5" customHeight="1" x14ac:dyDescent="0.25">
      <c r="A196" s="167"/>
      <c r="B196" s="125"/>
      <c r="C196" s="161"/>
      <c r="D196" s="167"/>
      <c r="E196" s="167"/>
      <c r="F196" s="15">
        <v>2025</v>
      </c>
      <c r="G196" s="18">
        <v>1254.9000000000001</v>
      </c>
      <c r="H196" s="19"/>
      <c r="I196" s="15">
        <v>1254.9000000000001</v>
      </c>
      <c r="J196" s="16"/>
      <c r="K196" s="19"/>
      <c r="L196" s="19"/>
      <c r="M196" s="19"/>
      <c r="N196" s="19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33"/>
    </row>
    <row r="197" spans="1:33" s="17" customFormat="1" ht="19.5" customHeight="1" x14ac:dyDescent="0.25">
      <c r="A197" s="167"/>
      <c r="B197" s="125"/>
      <c r="C197" s="161"/>
      <c r="D197" s="167"/>
      <c r="E197" s="167"/>
      <c r="F197" s="15">
        <v>2026</v>
      </c>
      <c r="G197" s="18">
        <v>1312.7</v>
      </c>
      <c r="H197" s="19"/>
      <c r="I197" s="15">
        <v>1312.7</v>
      </c>
      <c r="J197" s="16"/>
      <c r="K197" s="19"/>
      <c r="L197" s="19"/>
      <c r="M197" s="19"/>
      <c r="N197" s="19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33"/>
    </row>
    <row r="198" spans="1:33" s="17" customFormat="1" ht="19.5" customHeight="1" x14ac:dyDescent="0.25">
      <c r="A198" s="167"/>
      <c r="B198" s="126"/>
      <c r="C198" s="161"/>
      <c r="D198" s="167"/>
      <c r="E198" s="167"/>
      <c r="F198" s="16" t="s">
        <v>59</v>
      </c>
      <c r="G198" s="19">
        <f>SUM(G195:G197)</f>
        <v>3822.5</v>
      </c>
      <c r="H198" s="19"/>
      <c r="I198" s="16">
        <f>SUM(I195:I197)</f>
        <v>3822.5</v>
      </c>
      <c r="J198" s="16"/>
      <c r="K198" s="19"/>
      <c r="L198" s="19"/>
      <c r="M198" s="19"/>
      <c r="N198" s="19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33"/>
    </row>
    <row r="199" spans="1:33" s="17" customFormat="1" ht="19.5" customHeight="1" x14ac:dyDescent="0.25">
      <c r="A199" s="167"/>
      <c r="B199" s="124" t="s">
        <v>80</v>
      </c>
      <c r="C199" s="161"/>
      <c r="D199" s="167"/>
      <c r="E199" s="167"/>
      <c r="F199" s="15">
        <v>2024</v>
      </c>
      <c r="G199" s="18">
        <v>109.1</v>
      </c>
      <c r="H199" s="19"/>
      <c r="I199" s="16"/>
      <c r="J199" s="16"/>
      <c r="K199" s="18">
        <v>59903.6</v>
      </c>
      <c r="L199" s="19"/>
      <c r="M199" s="18">
        <v>109.1</v>
      </c>
      <c r="N199" s="19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33"/>
    </row>
    <row r="200" spans="1:33" s="17" customFormat="1" ht="19.5" customHeight="1" x14ac:dyDescent="0.25">
      <c r="A200" s="167"/>
      <c r="B200" s="125"/>
      <c r="C200" s="161"/>
      <c r="D200" s="167"/>
      <c r="E200" s="167"/>
      <c r="F200" s="15">
        <v>2025</v>
      </c>
      <c r="G200" s="18">
        <v>128076.5</v>
      </c>
      <c r="H200" s="19"/>
      <c r="I200" s="16"/>
      <c r="J200" s="16"/>
      <c r="K200" s="18">
        <v>73033.899999999994</v>
      </c>
      <c r="L200" s="19"/>
      <c r="M200" s="18">
        <v>0</v>
      </c>
      <c r="N200" s="19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33"/>
    </row>
    <row r="201" spans="1:33" s="17" customFormat="1" ht="19.5" customHeight="1" x14ac:dyDescent="0.25">
      <c r="A201" s="167"/>
      <c r="B201" s="125"/>
      <c r="C201" s="161"/>
      <c r="D201" s="167"/>
      <c r="E201" s="167"/>
      <c r="F201" s="15">
        <v>2026</v>
      </c>
      <c r="G201" s="18">
        <v>4861</v>
      </c>
      <c r="H201" s="19"/>
      <c r="I201" s="16"/>
      <c r="J201" s="16"/>
      <c r="K201" s="18">
        <v>0</v>
      </c>
      <c r="L201" s="19"/>
      <c r="M201" s="18">
        <v>0</v>
      </c>
      <c r="N201" s="19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33"/>
    </row>
    <row r="202" spans="1:33" s="17" customFormat="1" ht="19.5" customHeight="1" x14ac:dyDescent="0.25">
      <c r="A202" s="167"/>
      <c r="B202" s="126"/>
      <c r="C202" s="161"/>
      <c r="D202" s="167"/>
      <c r="E202" s="167"/>
      <c r="F202" s="16" t="s">
        <v>59</v>
      </c>
      <c r="G202" s="19">
        <f>SUM(G199:G201)</f>
        <v>133046.6</v>
      </c>
      <c r="H202" s="19"/>
      <c r="I202" s="16"/>
      <c r="J202" s="16"/>
      <c r="K202" s="19">
        <f>SUM(K199:K201)</f>
        <v>132937.5</v>
      </c>
      <c r="L202" s="19"/>
      <c r="M202" s="19">
        <f>SUM(M199:M201)</f>
        <v>109.1</v>
      </c>
      <c r="N202" s="19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33"/>
    </row>
    <row r="203" spans="1:33" s="17" customFormat="1" ht="15" customHeight="1" x14ac:dyDescent="0.25">
      <c r="A203" s="167"/>
      <c r="B203" s="124" t="s">
        <v>58</v>
      </c>
      <c r="C203" s="161"/>
      <c r="D203" s="167"/>
      <c r="E203" s="167"/>
      <c r="F203" s="15">
        <v>2024</v>
      </c>
      <c r="G203" s="18">
        <v>35261.1</v>
      </c>
      <c r="H203" s="18"/>
      <c r="I203" s="16"/>
      <c r="J203" s="16"/>
      <c r="K203" s="18">
        <v>15094.8</v>
      </c>
      <c r="L203" s="18"/>
      <c r="M203" s="18">
        <v>20166.3</v>
      </c>
      <c r="N203" s="18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33"/>
    </row>
    <row r="204" spans="1:33" s="17" customFormat="1" x14ac:dyDescent="0.25">
      <c r="A204" s="167"/>
      <c r="B204" s="125"/>
      <c r="C204" s="161"/>
      <c r="D204" s="167"/>
      <c r="E204" s="167"/>
      <c r="F204" s="15">
        <v>2025</v>
      </c>
      <c r="G204" s="18">
        <v>31307.9</v>
      </c>
      <c r="H204" s="18"/>
      <c r="I204" s="16"/>
      <c r="J204" s="16"/>
      <c r="K204" s="18">
        <v>16137.9</v>
      </c>
      <c r="L204" s="18"/>
      <c r="M204" s="18">
        <v>15170</v>
      </c>
      <c r="N204" s="18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33"/>
    </row>
    <row r="205" spans="1:33" s="17" customFormat="1" x14ac:dyDescent="0.25">
      <c r="A205" s="167"/>
      <c r="B205" s="125"/>
      <c r="C205" s="161"/>
      <c r="D205" s="167"/>
      <c r="E205" s="167"/>
      <c r="F205" s="15">
        <v>2026</v>
      </c>
      <c r="G205" s="18">
        <v>32152.6</v>
      </c>
      <c r="H205" s="37"/>
      <c r="I205" s="16"/>
      <c r="J205" s="16"/>
      <c r="K205" s="18">
        <v>16982.599999999999</v>
      </c>
      <c r="L205" s="15"/>
      <c r="M205" s="18">
        <v>15170</v>
      </c>
      <c r="N205" s="18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33"/>
    </row>
    <row r="206" spans="1:33" s="17" customFormat="1" ht="21" customHeight="1" x14ac:dyDescent="0.25">
      <c r="A206" s="167"/>
      <c r="B206" s="126"/>
      <c r="C206" s="161"/>
      <c r="D206" s="167"/>
      <c r="E206" s="167"/>
      <c r="F206" s="16" t="s">
        <v>59</v>
      </c>
      <c r="G206" s="19">
        <f>SUM(G203:G205)</f>
        <v>98721.600000000006</v>
      </c>
      <c r="H206" s="19">
        <f>SUM(H203:H205)</f>
        <v>0</v>
      </c>
      <c r="I206" s="16"/>
      <c r="J206" s="16"/>
      <c r="K206" s="19">
        <f>SUM(K203:K205)</f>
        <v>48215.299999999996</v>
      </c>
      <c r="L206" s="19">
        <f>SUM(L203:L205)</f>
        <v>0</v>
      </c>
      <c r="M206" s="19">
        <f>SUM(M203:M205)</f>
        <v>50506.3</v>
      </c>
      <c r="N206" s="19">
        <f>SUM(N203:N205)</f>
        <v>0</v>
      </c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33"/>
    </row>
    <row r="207" spans="1:33" s="17" customFormat="1" ht="15" customHeight="1" x14ac:dyDescent="0.25">
      <c r="A207" s="167"/>
      <c r="B207" s="157" t="s">
        <v>60</v>
      </c>
      <c r="C207" s="161"/>
      <c r="D207" s="167"/>
      <c r="E207" s="167"/>
      <c r="F207" s="15">
        <v>2024</v>
      </c>
      <c r="G207" s="18">
        <v>138301.6</v>
      </c>
      <c r="H207" s="15"/>
      <c r="I207" s="15">
        <v>10863.3</v>
      </c>
      <c r="J207" s="28"/>
      <c r="K207" s="18">
        <v>106922.3</v>
      </c>
      <c r="L207" s="18">
        <v>0</v>
      </c>
      <c r="M207" s="18">
        <v>20516</v>
      </c>
      <c r="N207" s="15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33"/>
    </row>
    <row r="208" spans="1:33" s="17" customFormat="1" x14ac:dyDescent="0.25">
      <c r="A208" s="167"/>
      <c r="B208" s="158"/>
      <c r="C208" s="161"/>
      <c r="D208" s="167"/>
      <c r="E208" s="167"/>
      <c r="F208" s="15">
        <v>2025</v>
      </c>
      <c r="G208" s="18">
        <v>142787.5</v>
      </c>
      <c r="H208" s="15"/>
      <c r="I208" s="15">
        <v>10812.6</v>
      </c>
      <c r="J208" s="28"/>
      <c r="K208" s="18">
        <v>111967.8</v>
      </c>
      <c r="L208" s="18">
        <v>0</v>
      </c>
      <c r="M208" s="18">
        <v>20007.099999999999</v>
      </c>
      <c r="N208" s="15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33"/>
    </row>
    <row r="209" spans="1:33" s="17" customFormat="1" x14ac:dyDescent="0.25">
      <c r="A209" s="167"/>
      <c r="B209" s="158"/>
      <c r="C209" s="161"/>
      <c r="D209" s="167"/>
      <c r="E209" s="167"/>
      <c r="F209" s="15">
        <v>2026</v>
      </c>
      <c r="G209" s="18">
        <v>146815.79999999999</v>
      </c>
      <c r="H209" s="16"/>
      <c r="I209" s="15">
        <v>10753.5</v>
      </c>
      <c r="J209" s="28"/>
      <c r="K209" s="18">
        <v>116055.4</v>
      </c>
      <c r="L209" s="16"/>
      <c r="M209" s="18">
        <v>20006.900000000001</v>
      </c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33"/>
    </row>
    <row r="210" spans="1:33" s="17" customFormat="1" ht="20.25" customHeight="1" x14ac:dyDescent="0.25">
      <c r="A210" s="167"/>
      <c r="B210" s="159"/>
      <c r="C210" s="161"/>
      <c r="D210" s="167"/>
      <c r="E210" s="167"/>
      <c r="F210" s="16" t="s">
        <v>59</v>
      </c>
      <c r="G210" s="19">
        <f>SUM(G207:G209)</f>
        <v>427904.89999999997</v>
      </c>
      <c r="H210" s="19">
        <f>SUM(H207:H209)</f>
        <v>0</v>
      </c>
      <c r="I210" s="16">
        <f>SUM(I207:I209)</f>
        <v>32429.4</v>
      </c>
      <c r="J210" s="28"/>
      <c r="K210" s="19">
        <f>SUM(K207:K209)</f>
        <v>334945.5</v>
      </c>
      <c r="L210" s="16"/>
      <c r="M210" s="19">
        <f>SUM(M207:M209)</f>
        <v>60530</v>
      </c>
      <c r="N210" s="19">
        <f>SUM(N207:N209)</f>
        <v>0</v>
      </c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33"/>
    </row>
    <row r="211" spans="1:33" s="17" customFormat="1" ht="15" customHeight="1" x14ac:dyDescent="0.25">
      <c r="A211" s="167"/>
      <c r="B211" s="154" t="s">
        <v>61</v>
      </c>
      <c r="C211" s="161"/>
      <c r="D211" s="167"/>
      <c r="E211" s="167"/>
      <c r="F211" s="15">
        <v>2024</v>
      </c>
      <c r="G211" s="18">
        <v>8576.2000000000007</v>
      </c>
      <c r="H211" s="15"/>
      <c r="I211" s="16"/>
      <c r="J211" s="16"/>
      <c r="K211" s="18">
        <v>0</v>
      </c>
      <c r="L211" s="18">
        <v>0</v>
      </c>
      <c r="M211" s="18">
        <v>8576.2000000000007</v>
      </c>
      <c r="N211" s="15">
        <v>4476.8999999999996</v>
      </c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33"/>
    </row>
    <row r="212" spans="1:33" s="17" customFormat="1" x14ac:dyDescent="0.25">
      <c r="A212" s="167"/>
      <c r="B212" s="155"/>
      <c r="C212" s="161"/>
      <c r="D212" s="167"/>
      <c r="E212" s="167"/>
      <c r="F212" s="15">
        <v>2025</v>
      </c>
      <c r="G212" s="18">
        <v>7801.2</v>
      </c>
      <c r="H212" s="15"/>
      <c r="I212" s="16"/>
      <c r="J212" s="16"/>
      <c r="K212" s="18">
        <v>0</v>
      </c>
      <c r="L212" s="18">
        <v>0</v>
      </c>
      <c r="M212" s="18">
        <v>7801.2</v>
      </c>
      <c r="N212" s="15">
        <v>2101.4</v>
      </c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33"/>
    </row>
    <row r="213" spans="1:33" s="17" customFormat="1" x14ac:dyDescent="0.25">
      <c r="A213" s="167"/>
      <c r="B213" s="155"/>
      <c r="C213" s="161"/>
      <c r="D213" s="167"/>
      <c r="E213" s="167"/>
      <c r="F213" s="15">
        <v>2026</v>
      </c>
      <c r="G213" s="18">
        <v>7801.2</v>
      </c>
      <c r="H213" s="16"/>
      <c r="I213" s="16"/>
      <c r="J213" s="16"/>
      <c r="K213" s="18">
        <v>0</v>
      </c>
      <c r="L213" s="16"/>
      <c r="M213" s="18">
        <v>7801.2</v>
      </c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33"/>
    </row>
    <row r="214" spans="1:33" s="17" customFormat="1" ht="22.5" customHeight="1" x14ac:dyDescent="0.25">
      <c r="A214" s="167"/>
      <c r="B214" s="156"/>
      <c r="C214" s="161"/>
      <c r="D214" s="167"/>
      <c r="E214" s="167"/>
      <c r="F214" s="16" t="s">
        <v>59</v>
      </c>
      <c r="G214" s="19">
        <f>SUM(G211:G213)</f>
        <v>24178.600000000002</v>
      </c>
      <c r="H214" s="19">
        <f>SUM(H211:H213)</f>
        <v>0</v>
      </c>
      <c r="I214" s="16"/>
      <c r="J214" s="16"/>
      <c r="K214" s="19">
        <v>0</v>
      </c>
      <c r="L214" s="19">
        <v>0</v>
      </c>
      <c r="M214" s="19">
        <f>SUM(M211:M213)</f>
        <v>24178.600000000002</v>
      </c>
      <c r="N214" s="19">
        <f>SUM(N211:N213)</f>
        <v>6578.2999999999993</v>
      </c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33"/>
    </row>
    <row r="215" spans="1:33" s="17" customFormat="1" ht="15" customHeight="1" x14ac:dyDescent="0.25">
      <c r="A215" s="167"/>
      <c r="B215" s="124" t="s">
        <v>62</v>
      </c>
      <c r="C215" s="161"/>
      <c r="D215" s="167"/>
      <c r="E215" s="167"/>
      <c r="F215" s="15">
        <v>2024</v>
      </c>
      <c r="G215" s="18">
        <v>466.8</v>
      </c>
      <c r="H215" s="18"/>
      <c r="I215" s="16"/>
      <c r="J215" s="16"/>
      <c r="K215" s="18">
        <v>386.8</v>
      </c>
      <c r="L215" s="18"/>
      <c r="M215" s="18">
        <v>80</v>
      </c>
      <c r="N215" s="18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33"/>
    </row>
    <row r="216" spans="1:33" s="17" customFormat="1" x14ac:dyDescent="0.25">
      <c r="A216" s="167"/>
      <c r="B216" s="125"/>
      <c r="C216" s="161"/>
      <c r="D216" s="167"/>
      <c r="E216" s="167"/>
      <c r="F216" s="15">
        <v>2025</v>
      </c>
      <c r="G216" s="18">
        <v>386.8</v>
      </c>
      <c r="H216" s="18"/>
      <c r="I216" s="16"/>
      <c r="J216" s="16"/>
      <c r="K216" s="18">
        <v>386.8</v>
      </c>
      <c r="L216" s="18"/>
      <c r="M216" s="18">
        <v>0</v>
      </c>
      <c r="N216" s="18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33"/>
    </row>
    <row r="217" spans="1:33" s="17" customFormat="1" x14ac:dyDescent="0.25">
      <c r="A217" s="167"/>
      <c r="B217" s="125"/>
      <c r="C217" s="161"/>
      <c r="D217" s="167"/>
      <c r="E217" s="167"/>
      <c r="F217" s="15">
        <v>2026</v>
      </c>
      <c r="G217" s="18">
        <v>386.8</v>
      </c>
      <c r="H217" s="19"/>
      <c r="I217" s="16"/>
      <c r="J217" s="16"/>
      <c r="K217" s="18">
        <v>386.8</v>
      </c>
      <c r="L217" s="16"/>
      <c r="M217" s="18">
        <v>0</v>
      </c>
      <c r="N217" s="19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33"/>
    </row>
    <row r="218" spans="1:33" s="17" customFormat="1" ht="15" hidden="1" customHeight="1" x14ac:dyDescent="0.25">
      <c r="A218" s="167"/>
      <c r="B218" s="125"/>
      <c r="C218" s="161"/>
      <c r="D218" s="167"/>
      <c r="E218" s="167"/>
      <c r="F218" s="86"/>
      <c r="G218" s="88"/>
      <c r="H218" s="90"/>
      <c r="I218" s="87"/>
      <c r="J218" s="87"/>
      <c r="K218" s="88"/>
      <c r="L218" s="87"/>
      <c r="M218" s="88"/>
      <c r="N218" s="85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133"/>
    </row>
    <row r="219" spans="1:33" s="17" customFormat="1" ht="21.75" customHeight="1" x14ac:dyDescent="0.25">
      <c r="A219" s="167"/>
      <c r="B219" s="126"/>
      <c r="C219" s="161"/>
      <c r="D219" s="167"/>
      <c r="E219" s="167"/>
      <c r="F219" s="16" t="s">
        <v>59</v>
      </c>
      <c r="G219" s="19">
        <f>SUM(G215:G218)</f>
        <v>1240.4000000000001</v>
      </c>
      <c r="H219" s="19">
        <f>SUM(H215:H218)</f>
        <v>0</v>
      </c>
      <c r="I219" s="16"/>
      <c r="J219" s="16"/>
      <c r="K219" s="19">
        <f>SUM(K215:K217)</f>
        <v>1160.4000000000001</v>
      </c>
      <c r="L219" s="19">
        <f>SUM(L215:L218)</f>
        <v>0</v>
      </c>
      <c r="M219" s="19">
        <f>SUM(M215:M217)</f>
        <v>80</v>
      </c>
      <c r="N219" s="19">
        <f>SUM(N215:N218)</f>
        <v>0</v>
      </c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33"/>
    </row>
    <row r="220" spans="1:33" s="17" customFormat="1" ht="15" customHeight="1" x14ac:dyDescent="0.25">
      <c r="A220" s="167"/>
      <c r="B220" s="124" t="s">
        <v>63</v>
      </c>
      <c r="C220" s="161"/>
      <c r="D220" s="167"/>
      <c r="E220" s="167"/>
      <c r="F220" s="15">
        <v>2024</v>
      </c>
      <c r="G220" s="18">
        <v>1562.4</v>
      </c>
      <c r="H220" s="18">
        <v>0</v>
      </c>
      <c r="I220" s="16"/>
      <c r="J220" s="16"/>
      <c r="K220" s="18">
        <v>0</v>
      </c>
      <c r="L220" s="18">
        <v>0</v>
      </c>
      <c r="M220" s="18">
        <v>1562.4</v>
      </c>
      <c r="N220" s="18">
        <v>0</v>
      </c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33"/>
    </row>
    <row r="221" spans="1:33" s="17" customFormat="1" x14ac:dyDescent="0.25">
      <c r="A221" s="167"/>
      <c r="B221" s="125"/>
      <c r="C221" s="161"/>
      <c r="D221" s="167"/>
      <c r="E221" s="167"/>
      <c r="F221" s="15">
        <v>2025</v>
      </c>
      <c r="G221" s="18">
        <v>0</v>
      </c>
      <c r="H221" s="18">
        <v>0</v>
      </c>
      <c r="I221" s="16"/>
      <c r="J221" s="16"/>
      <c r="K221" s="18">
        <v>0</v>
      </c>
      <c r="L221" s="18">
        <v>0</v>
      </c>
      <c r="M221" s="18">
        <v>0</v>
      </c>
      <c r="N221" s="18">
        <v>0</v>
      </c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33"/>
    </row>
    <row r="222" spans="1:33" s="17" customFormat="1" x14ac:dyDescent="0.25">
      <c r="A222" s="167"/>
      <c r="B222" s="125"/>
      <c r="C222" s="161"/>
      <c r="D222" s="167"/>
      <c r="E222" s="167"/>
      <c r="F222" s="15">
        <v>2026</v>
      </c>
      <c r="G222" s="18">
        <v>2040</v>
      </c>
      <c r="H222" s="19"/>
      <c r="I222" s="16"/>
      <c r="J222" s="16"/>
      <c r="K222" s="18">
        <v>0</v>
      </c>
      <c r="L222" s="16"/>
      <c r="M222" s="18">
        <v>2040</v>
      </c>
      <c r="N222" s="19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33"/>
    </row>
    <row r="223" spans="1:33" s="17" customFormat="1" ht="23.25" customHeight="1" x14ac:dyDescent="0.25">
      <c r="A223" s="167"/>
      <c r="B223" s="126"/>
      <c r="C223" s="161"/>
      <c r="D223" s="167"/>
      <c r="E223" s="167"/>
      <c r="F223" s="16" t="s">
        <v>59</v>
      </c>
      <c r="G223" s="19">
        <f>SUM(G220:G222)</f>
        <v>3602.4</v>
      </c>
      <c r="H223" s="19">
        <v>0</v>
      </c>
      <c r="I223" s="16"/>
      <c r="J223" s="16"/>
      <c r="K223" s="19">
        <v>0</v>
      </c>
      <c r="L223" s="19">
        <v>0</v>
      </c>
      <c r="M223" s="19">
        <f>SUM(M220:M222)</f>
        <v>3602.4</v>
      </c>
      <c r="N223" s="19">
        <v>0</v>
      </c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33"/>
    </row>
    <row r="224" spans="1:33" s="17" customFormat="1" ht="16.5" customHeight="1" x14ac:dyDescent="0.25">
      <c r="A224" s="167"/>
      <c r="B224" s="124" t="s">
        <v>81</v>
      </c>
      <c r="C224" s="161"/>
      <c r="D224" s="167"/>
      <c r="E224" s="167"/>
      <c r="F224" s="15">
        <v>2024</v>
      </c>
      <c r="G224" s="18">
        <v>4633.2</v>
      </c>
      <c r="H224" s="18"/>
      <c r="I224" s="16"/>
      <c r="J224" s="16"/>
      <c r="K224" s="18">
        <v>1583.2</v>
      </c>
      <c r="L224" s="18"/>
      <c r="M224" s="18">
        <v>3050</v>
      </c>
      <c r="N224" s="18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33"/>
    </row>
    <row r="225" spans="1:33" s="17" customFormat="1" ht="19.5" customHeight="1" x14ac:dyDescent="0.25">
      <c r="A225" s="167"/>
      <c r="B225" s="125"/>
      <c r="C225" s="161"/>
      <c r="D225" s="167"/>
      <c r="E225" s="167"/>
      <c r="F225" s="15">
        <v>2025</v>
      </c>
      <c r="G225" s="18">
        <v>4021.3</v>
      </c>
      <c r="H225" s="18"/>
      <c r="I225" s="16"/>
      <c r="J225" s="16"/>
      <c r="K225" s="18">
        <v>1583.2</v>
      </c>
      <c r="L225" s="18"/>
      <c r="M225" s="18">
        <v>2438.1</v>
      </c>
      <c r="N225" s="18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33"/>
    </row>
    <row r="226" spans="1:33" s="17" customFormat="1" ht="19.5" customHeight="1" x14ac:dyDescent="0.25">
      <c r="A226" s="167"/>
      <c r="B226" s="125"/>
      <c r="C226" s="161"/>
      <c r="D226" s="167"/>
      <c r="E226" s="167"/>
      <c r="F226" s="15">
        <v>2026</v>
      </c>
      <c r="G226" s="18">
        <v>4021.3</v>
      </c>
      <c r="H226" s="37"/>
      <c r="I226" s="16"/>
      <c r="J226" s="16"/>
      <c r="K226" s="18">
        <v>1583.2</v>
      </c>
      <c r="L226" s="19"/>
      <c r="M226" s="18">
        <v>2438.1</v>
      </c>
      <c r="N226" s="19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33"/>
    </row>
    <row r="227" spans="1:33" s="17" customFormat="1" ht="21.75" customHeight="1" x14ac:dyDescent="0.25">
      <c r="A227" s="167"/>
      <c r="B227" s="126"/>
      <c r="C227" s="161"/>
      <c r="D227" s="167"/>
      <c r="E227" s="167"/>
      <c r="F227" s="16" t="s">
        <v>59</v>
      </c>
      <c r="G227" s="19">
        <f>SUM(G224:G226)</f>
        <v>12675.8</v>
      </c>
      <c r="H227" s="19">
        <f>SUM(H224:H226)</f>
        <v>0</v>
      </c>
      <c r="I227" s="16"/>
      <c r="J227" s="16"/>
      <c r="K227" s="19">
        <f>SUM(K224:K226)</f>
        <v>4749.6000000000004</v>
      </c>
      <c r="L227" s="19">
        <f>SUM(L224:L226)</f>
        <v>0</v>
      </c>
      <c r="M227" s="19">
        <f>SUM(M224:M226)</f>
        <v>7926.2000000000007</v>
      </c>
      <c r="N227" s="19">
        <f>SUM(N224:N226)</f>
        <v>0</v>
      </c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33"/>
    </row>
    <row r="228" spans="1:33" s="17" customFormat="1" ht="16.5" customHeight="1" x14ac:dyDescent="0.25">
      <c r="A228" s="167"/>
      <c r="B228" s="124" t="s">
        <v>82</v>
      </c>
      <c r="C228" s="161"/>
      <c r="D228" s="167"/>
      <c r="E228" s="167"/>
      <c r="F228" s="15">
        <v>2024</v>
      </c>
      <c r="G228" s="18">
        <v>160</v>
      </c>
      <c r="H228" s="19"/>
      <c r="I228" s="16"/>
      <c r="J228" s="16"/>
      <c r="K228" s="18">
        <v>0</v>
      </c>
      <c r="L228" s="19"/>
      <c r="M228" s="18">
        <v>160</v>
      </c>
      <c r="N228" s="19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33"/>
    </row>
    <row r="229" spans="1:33" s="17" customFormat="1" ht="16.5" customHeight="1" x14ac:dyDescent="0.25">
      <c r="A229" s="167"/>
      <c r="B229" s="125"/>
      <c r="C229" s="161"/>
      <c r="D229" s="167"/>
      <c r="E229" s="167"/>
      <c r="F229" s="15">
        <v>2025</v>
      </c>
      <c r="G229" s="18">
        <v>0</v>
      </c>
      <c r="H229" s="19"/>
      <c r="I229" s="16"/>
      <c r="J229" s="16"/>
      <c r="K229" s="18">
        <v>0</v>
      </c>
      <c r="L229" s="19"/>
      <c r="M229" s="18">
        <v>0</v>
      </c>
      <c r="N229" s="19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33"/>
    </row>
    <row r="230" spans="1:33" s="17" customFormat="1" ht="18" customHeight="1" x14ac:dyDescent="0.25">
      <c r="A230" s="167"/>
      <c r="B230" s="125"/>
      <c r="C230" s="161"/>
      <c r="D230" s="167"/>
      <c r="E230" s="167"/>
      <c r="F230" s="15">
        <v>2026</v>
      </c>
      <c r="G230" s="18">
        <v>0</v>
      </c>
      <c r="H230" s="19"/>
      <c r="I230" s="16"/>
      <c r="J230" s="16"/>
      <c r="K230" s="18">
        <v>0</v>
      </c>
      <c r="L230" s="19"/>
      <c r="M230" s="18">
        <v>0</v>
      </c>
      <c r="N230" s="19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33"/>
    </row>
    <row r="231" spans="1:33" s="17" customFormat="1" ht="30" customHeight="1" x14ac:dyDescent="0.25">
      <c r="A231" s="167"/>
      <c r="B231" s="126"/>
      <c r="C231" s="161"/>
      <c r="D231" s="167"/>
      <c r="E231" s="167"/>
      <c r="F231" s="16" t="s">
        <v>59</v>
      </c>
      <c r="G231" s="19">
        <f>SUM(G228:G230)</f>
        <v>160</v>
      </c>
      <c r="H231" s="19"/>
      <c r="I231" s="16"/>
      <c r="J231" s="16"/>
      <c r="K231" s="19">
        <f>SUM(K228:K230)</f>
        <v>0</v>
      </c>
      <c r="L231" s="19"/>
      <c r="M231" s="19">
        <f>SUM(M228:M230)</f>
        <v>160</v>
      </c>
      <c r="N231" s="19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33"/>
    </row>
    <row r="232" spans="1:33" s="17" customFormat="1" ht="14.25" customHeight="1" x14ac:dyDescent="0.25">
      <c r="A232" s="163">
        <v>21</v>
      </c>
      <c r="B232" s="124" t="s">
        <v>48</v>
      </c>
      <c r="C232" s="160" t="s">
        <v>42</v>
      </c>
      <c r="D232" s="163"/>
      <c r="E232" s="124" t="s">
        <v>28</v>
      </c>
      <c r="F232" s="15">
        <v>2014</v>
      </c>
      <c r="G232" s="18">
        <v>45</v>
      </c>
      <c r="H232" s="18">
        <v>45</v>
      </c>
      <c r="I232" s="16"/>
      <c r="J232" s="16"/>
      <c r="K232" s="16"/>
      <c r="L232" s="16"/>
      <c r="M232" s="18">
        <v>45</v>
      </c>
      <c r="N232" s="18">
        <v>45</v>
      </c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32" t="s">
        <v>17</v>
      </c>
    </row>
    <row r="233" spans="1:33" s="17" customFormat="1" ht="17.25" customHeight="1" x14ac:dyDescent="0.25">
      <c r="A233" s="167"/>
      <c r="B233" s="125"/>
      <c r="C233" s="161"/>
      <c r="D233" s="167"/>
      <c r="E233" s="125"/>
      <c r="F233" s="15">
        <v>2015</v>
      </c>
      <c r="G233" s="18">
        <v>46</v>
      </c>
      <c r="H233" s="18">
        <v>46</v>
      </c>
      <c r="I233" s="16"/>
      <c r="J233" s="16"/>
      <c r="K233" s="16"/>
      <c r="L233" s="16"/>
      <c r="M233" s="18">
        <v>46</v>
      </c>
      <c r="N233" s="18">
        <v>46</v>
      </c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33"/>
    </row>
    <row r="234" spans="1:33" s="17" customFormat="1" ht="17.25" customHeight="1" x14ac:dyDescent="0.25">
      <c r="A234" s="167"/>
      <c r="B234" s="125"/>
      <c r="C234" s="161"/>
      <c r="D234" s="167"/>
      <c r="E234" s="125"/>
      <c r="F234" s="15">
        <v>2016</v>
      </c>
      <c r="G234" s="18">
        <v>50</v>
      </c>
      <c r="H234" s="18">
        <v>49.91</v>
      </c>
      <c r="I234" s="16"/>
      <c r="J234" s="16"/>
      <c r="K234" s="16"/>
      <c r="L234" s="16"/>
      <c r="M234" s="18">
        <v>50</v>
      </c>
      <c r="N234" s="18">
        <v>49.91</v>
      </c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33"/>
    </row>
    <row r="235" spans="1:33" s="17" customFormat="1" ht="17.25" customHeight="1" x14ac:dyDescent="0.25">
      <c r="A235" s="167"/>
      <c r="B235" s="125"/>
      <c r="C235" s="161"/>
      <c r="D235" s="167"/>
      <c r="E235" s="125"/>
      <c r="F235" s="15">
        <v>2017</v>
      </c>
      <c r="G235" s="18">
        <v>0</v>
      </c>
      <c r="H235" s="18">
        <v>0</v>
      </c>
      <c r="I235" s="16"/>
      <c r="J235" s="16"/>
      <c r="K235" s="16"/>
      <c r="L235" s="16"/>
      <c r="M235" s="18">
        <v>0</v>
      </c>
      <c r="N235" s="18">
        <v>0</v>
      </c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33"/>
    </row>
    <row r="236" spans="1:33" s="17" customFormat="1" ht="17.25" customHeight="1" x14ac:dyDescent="0.25">
      <c r="A236" s="167"/>
      <c r="B236" s="125"/>
      <c r="C236" s="161"/>
      <c r="D236" s="167"/>
      <c r="E236" s="125"/>
      <c r="F236" s="15">
        <v>2018</v>
      </c>
      <c r="G236" s="18">
        <v>0</v>
      </c>
      <c r="H236" s="18">
        <v>0</v>
      </c>
      <c r="I236" s="16"/>
      <c r="J236" s="16"/>
      <c r="K236" s="16"/>
      <c r="L236" s="16"/>
      <c r="M236" s="18">
        <v>0</v>
      </c>
      <c r="N236" s="18">
        <v>0</v>
      </c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33"/>
    </row>
    <row r="237" spans="1:33" s="17" customFormat="1" ht="17.25" customHeight="1" x14ac:dyDescent="0.25">
      <c r="A237" s="167"/>
      <c r="B237" s="125"/>
      <c r="C237" s="161"/>
      <c r="D237" s="167"/>
      <c r="E237" s="125"/>
      <c r="F237" s="15">
        <v>2019</v>
      </c>
      <c r="G237" s="18">
        <v>0</v>
      </c>
      <c r="H237" s="18">
        <v>0</v>
      </c>
      <c r="I237" s="16"/>
      <c r="J237" s="16"/>
      <c r="K237" s="16"/>
      <c r="L237" s="16"/>
      <c r="M237" s="18">
        <v>0</v>
      </c>
      <c r="N237" s="18">
        <v>0</v>
      </c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33"/>
    </row>
    <row r="238" spans="1:33" s="17" customFormat="1" ht="17.25" customHeight="1" x14ac:dyDescent="0.25">
      <c r="A238" s="167"/>
      <c r="B238" s="125"/>
      <c r="C238" s="161"/>
      <c r="D238" s="167"/>
      <c r="E238" s="125"/>
      <c r="F238" s="15">
        <v>2020</v>
      </c>
      <c r="G238" s="18">
        <v>0</v>
      </c>
      <c r="H238" s="18">
        <v>0</v>
      </c>
      <c r="I238" s="16"/>
      <c r="J238" s="16"/>
      <c r="K238" s="16"/>
      <c r="L238" s="16"/>
      <c r="M238" s="18">
        <v>0</v>
      </c>
      <c r="N238" s="18">
        <v>0</v>
      </c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33"/>
    </row>
    <row r="239" spans="1:33" s="17" customFormat="1" ht="17.25" customHeight="1" x14ac:dyDescent="0.25">
      <c r="A239" s="167"/>
      <c r="B239" s="125"/>
      <c r="C239" s="161"/>
      <c r="D239" s="167"/>
      <c r="E239" s="125"/>
      <c r="F239" s="15">
        <v>2021</v>
      </c>
      <c r="G239" s="18">
        <v>0</v>
      </c>
      <c r="H239" s="18">
        <v>0</v>
      </c>
      <c r="I239" s="16"/>
      <c r="J239" s="16"/>
      <c r="K239" s="16"/>
      <c r="L239" s="16"/>
      <c r="M239" s="18">
        <v>0</v>
      </c>
      <c r="N239" s="18">
        <v>0</v>
      </c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33"/>
    </row>
    <row r="240" spans="1:33" s="17" customFormat="1" ht="23.25" customHeight="1" x14ac:dyDescent="0.25">
      <c r="A240" s="168"/>
      <c r="B240" s="126"/>
      <c r="C240" s="162"/>
      <c r="D240" s="168"/>
      <c r="E240" s="126"/>
      <c r="F240" s="16" t="s">
        <v>18</v>
      </c>
      <c r="G240" s="19">
        <f>SUM(G232:G239)</f>
        <v>141</v>
      </c>
      <c r="H240" s="19">
        <f>SUM(H232:H239)</f>
        <v>140.91</v>
      </c>
      <c r="I240" s="16"/>
      <c r="J240" s="16"/>
      <c r="K240" s="16"/>
      <c r="L240" s="16"/>
      <c r="M240" s="19">
        <f>SUM(M232:M239)</f>
        <v>141</v>
      </c>
      <c r="N240" s="19">
        <f>SUM(N232:N239)</f>
        <v>140.91</v>
      </c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44"/>
    </row>
    <row r="241" spans="1:33" s="17" customFormat="1" ht="23.25" customHeight="1" x14ac:dyDescent="0.25">
      <c r="A241" s="115">
        <v>22</v>
      </c>
      <c r="B241" s="124" t="s">
        <v>92</v>
      </c>
      <c r="C241" s="164" t="s">
        <v>93</v>
      </c>
      <c r="D241" s="163" t="s">
        <v>86</v>
      </c>
      <c r="E241" s="124" t="s">
        <v>94</v>
      </c>
      <c r="F241" s="36">
        <v>2025</v>
      </c>
      <c r="G241" s="21">
        <v>9143.9</v>
      </c>
      <c r="H241" s="21"/>
      <c r="I241" s="22"/>
      <c r="J241" s="22"/>
      <c r="K241" s="21"/>
      <c r="L241" s="20"/>
      <c r="M241" s="21">
        <v>9143.9</v>
      </c>
      <c r="N241" s="20"/>
      <c r="O241" s="22"/>
      <c r="P241" s="22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121" t="s">
        <v>17</v>
      </c>
    </row>
    <row r="242" spans="1:33" s="17" customFormat="1" ht="24" customHeight="1" x14ac:dyDescent="0.25">
      <c r="A242" s="116"/>
      <c r="B242" s="125"/>
      <c r="C242" s="165"/>
      <c r="D242" s="128"/>
      <c r="E242" s="125"/>
      <c r="F242" s="20">
        <v>2026</v>
      </c>
      <c r="G242" s="21">
        <v>8850.1</v>
      </c>
      <c r="H242" s="69"/>
      <c r="I242" s="22"/>
      <c r="J242" s="22"/>
      <c r="K242" s="21"/>
      <c r="L242" s="69"/>
      <c r="M242" s="21">
        <v>8850.1</v>
      </c>
      <c r="N242" s="69"/>
      <c r="O242" s="22"/>
      <c r="P242" s="22"/>
      <c r="Q242" s="21"/>
      <c r="R242" s="69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122"/>
    </row>
    <row r="243" spans="1:33" s="17" customFormat="1" ht="36.75" customHeight="1" x14ac:dyDescent="0.25">
      <c r="A243" s="116"/>
      <c r="B243" s="125"/>
      <c r="C243" s="165"/>
      <c r="D243" s="128"/>
      <c r="E243" s="125"/>
      <c r="F243" s="20">
        <v>2027</v>
      </c>
      <c r="G243" s="21">
        <v>8850.7000000000007</v>
      </c>
      <c r="H243" s="20"/>
      <c r="I243" s="22"/>
      <c r="J243" s="22"/>
      <c r="K243" s="21"/>
      <c r="L243" s="20"/>
      <c r="M243" s="21">
        <v>8850.7000000000007</v>
      </c>
      <c r="N243" s="20"/>
      <c r="O243" s="22"/>
      <c r="P243" s="22"/>
      <c r="Q243" s="21"/>
      <c r="R243" s="21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122"/>
    </row>
    <row r="244" spans="1:33" s="17" customFormat="1" ht="46.5" customHeight="1" x14ac:dyDescent="0.25">
      <c r="A244" s="117"/>
      <c r="B244" s="126"/>
      <c r="C244" s="166"/>
      <c r="D244" s="129"/>
      <c r="E244" s="126"/>
      <c r="F244" s="22" t="s">
        <v>18</v>
      </c>
      <c r="G244" s="27">
        <f>SUM(G241:G243)</f>
        <v>26844.7</v>
      </c>
      <c r="H244" s="27">
        <f>SUM(H241:H243)</f>
        <v>0</v>
      </c>
      <c r="I244" s="22"/>
      <c r="J244" s="22"/>
      <c r="K244" s="27"/>
      <c r="L244" s="27"/>
      <c r="M244" s="27">
        <f>SUM(M241:M243)</f>
        <v>26844.7</v>
      </c>
      <c r="N244" s="22">
        <f>SUM(N241:N243)</f>
        <v>0</v>
      </c>
      <c r="O244" s="22"/>
      <c r="P244" s="22"/>
      <c r="Q244" s="27">
        <f>SUM(Q241:Q243)</f>
        <v>0</v>
      </c>
      <c r="R244" s="27">
        <f>SUM(R241:R243)</f>
        <v>0</v>
      </c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123"/>
    </row>
    <row r="245" spans="1:33" s="35" customFormat="1" ht="22.5" customHeight="1" x14ac:dyDescent="0.25">
      <c r="A245" s="115">
        <v>23</v>
      </c>
      <c r="B245" s="118" t="s">
        <v>128</v>
      </c>
      <c r="C245" s="145" t="s">
        <v>190</v>
      </c>
      <c r="D245" s="132" t="s">
        <v>86</v>
      </c>
      <c r="E245" s="124" t="s">
        <v>151</v>
      </c>
      <c r="F245" s="36">
        <v>2025</v>
      </c>
      <c r="G245" s="21">
        <v>130</v>
      </c>
      <c r="H245" s="21"/>
      <c r="I245" s="20"/>
      <c r="J245" s="20"/>
      <c r="K245" s="20"/>
      <c r="L245" s="20"/>
      <c r="M245" s="21">
        <v>130</v>
      </c>
      <c r="N245" s="21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121" t="s">
        <v>17</v>
      </c>
    </row>
    <row r="246" spans="1:33" s="35" customFormat="1" ht="20.25" customHeight="1" x14ac:dyDescent="0.25">
      <c r="A246" s="116"/>
      <c r="B246" s="119"/>
      <c r="C246" s="146"/>
      <c r="D246" s="133"/>
      <c r="E246" s="119"/>
      <c r="F246" s="20">
        <v>2026</v>
      </c>
      <c r="G246" s="21">
        <v>20</v>
      </c>
      <c r="H246" s="21"/>
      <c r="I246" s="20"/>
      <c r="J246" s="20"/>
      <c r="K246" s="20"/>
      <c r="L246" s="20"/>
      <c r="M246" s="21">
        <v>20</v>
      </c>
      <c r="N246" s="21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122"/>
    </row>
    <row r="247" spans="1:33" s="35" customFormat="1" ht="23.25" customHeight="1" x14ac:dyDescent="0.25">
      <c r="A247" s="116"/>
      <c r="B247" s="119"/>
      <c r="C247" s="146"/>
      <c r="D247" s="133"/>
      <c r="E247" s="119"/>
      <c r="F247" s="20">
        <v>2027</v>
      </c>
      <c r="G247" s="21">
        <v>20</v>
      </c>
      <c r="H247" s="21"/>
      <c r="I247" s="20"/>
      <c r="J247" s="20"/>
      <c r="K247" s="20"/>
      <c r="L247" s="20"/>
      <c r="M247" s="21">
        <v>20</v>
      </c>
      <c r="N247" s="21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122"/>
    </row>
    <row r="248" spans="1:33" s="35" customFormat="1" ht="23.25" customHeight="1" x14ac:dyDescent="0.25">
      <c r="A248" s="116"/>
      <c r="B248" s="119"/>
      <c r="C248" s="146"/>
      <c r="D248" s="133"/>
      <c r="E248" s="119"/>
      <c r="F248" s="22" t="s">
        <v>18</v>
      </c>
      <c r="G248" s="27">
        <f>SUM(G245:G247)</f>
        <v>170</v>
      </c>
      <c r="H248" s="21"/>
      <c r="I248" s="20"/>
      <c r="J248" s="20"/>
      <c r="K248" s="20"/>
      <c r="L248" s="20"/>
      <c r="M248" s="27">
        <f>SUM(M245:M247)</f>
        <v>170</v>
      </c>
      <c r="N248" s="21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122"/>
    </row>
    <row r="249" spans="1:33" s="17" customFormat="1" ht="28.5" customHeight="1" x14ac:dyDescent="0.25">
      <c r="A249" s="115">
        <v>24</v>
      </c>
      <c r="B249" s="118" t="s">
        <v>88</v>
      </c>
      <c r="C249" s="145" t="s">
        <v>160</v>
      </c>
      <c r="D249" s="132" t="s">
        <v>86</v>
      </c>
      <c r="E249" s="118" t="s">
        <v>159</v>
      </c>
      <c r="F249" s="36">
        <v>2025</v>
      </c>
      <c r="G249" s="21">
        <v>17410.8</v>
      </c>
      <c r="H249" s="21"/>
      <c r="I249" s="22"/>
      <c r="J249" s="22"/>
      <c r="K249" s="22"/>
      <c r="L249" s="22"/>
      <c r="M249" s="21">
        <v>17410.8</v>
      </c>
      <c r="N249" s="20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121" t="s">
        <v>17</v>
      </c>
    </row>
    <row r="250" spans="1:33" s="17" customFormat="1" ht="31.5" customHeight="1" x14ac:dyDescent="0.25">
      <c r="A250" s="116"/>
      <c r="B250" s="119"/>
      <c r="C250" s="169"/>
      <c r="D250" s="133"/>
      <c r="E250" s="119"/>
      <c r="F250" s="20">
        <v>2026</v>
      </c>
      <c r="G250" s="21">
        <v>26500</v>
      </c>
      <c r="H250" s="21"/>
      <c r="I250" s="22"/>
      <c r="J250" s="22"/>
      <c r="K250" s="21"/>
      <c r="L250" s="22"/>
      <c r="M250" s="21">
        <v>26500</v>
      </c>
      <c r="N250" s="21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122"/>
    </row>
    <row r="251" spans="1:33" s="17" customFormat="1" ht="29.25" customHeight="1" x14ac:dyDescent="0.25">
      <c r="A251" s="116"/>
      <c r="B251" s="119"/>
      <c r="C251" s="169"/>
      <c r="D251" s="133"/>
      <c r="E251" s="119"/>
      <c r="F251" s="20">
        <v>2027</v>
      </c>
      <c r="G251" s="21">
        <v>40592.400000000001</v>
      </c>
      <c r="H251" s="20"/>
      <c r="I251" s="22"/>
      <c r="J251" s="22"/>
      <c r="K251" s="21"/>
      <c r="L251" s="22"/>
      <c r="M251" s="21">
        <v>40592.400000000001</v>
      </c>
      <c r="N251" s="20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122"/>
    </row>
    <row r="252" spans="1:33" s="17" customFormat="1" ht="84.75" customHeight="1" x14ac:dyDescent="0.25">
      <c r="A252" s="116"/>
      <c r="B252" s="120"/>
      <c r="C252" s="169"/>
      <c r="D252" s="144"/>
      <c r="E252" s="119"/>
      <c r="F252" s="22" t="s">
        <v>18</v>
      </c>
      <c r="G252" s="27">
        <f>SUM(G249:G251)</f>
        <v>84503.200000000012</v>
      </c>
      <c r="H252" s="27">
        <f>SUM(H249:H251)</f>
        <v>0</v>
      </c>
      <c r="I252" s="22"/>
      <c r="J252" s="22"/>
      <c r="K252" s="27"/>
      <c r="L252" s="22"/>
      <c r="M252" s="27">
        <f>SUM(M249:M251)</f>
        <v>84503.200000000012</v>
      </c>
      <c r="N252" s="27">
        <f>SUM(N249:N251)</f>
        <v>0</v>
      </c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122"/>
    </row>
    <row r="253" spans="1:33" s="17" customFormat="1" ht="23.25" customHeight="1" x14ac:dyDescent="0.25">
      <c r="A253" s="115">
        <v>25</v>
      </c>
      <c r="B253" s="118" t="s">
        <v>149</v>
      </c>
      <c r="C253" s="118" t="s">
        <v>150</v>
      </c>
      <c r="D253" s="132" t="s">
        <v>86</v>
      </c>
      <c r="E253" s="118" t="s">
        <v>90</v>
      </c>
      <c r="F253" s="36">
        <v>2025</v>
      </c>
      <c r="G253" s="21">
        <v>10</v>
      </c>
      <c r="H253" s="38"/>
      <c r="I253" s="22"/>
      <c r="J253" s="22"/>
      <c r="K253" s="22"/>
      <c r="L253" s="22"/>
      <c r="M253" s="21">
        <v>10</v>
      </c>
      <c r="N253" s="21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121" t="s">
        <v>17</v>
      </c>
    </row>
    <row r="254" spans="1:33" s="17" customFormat="1" ht="21" customHeight="1" x14ac:dyDescent="0.25">
      <c r="A254" s="116"/>
      <c r="B254" s="119"/>
      <c r="C254" s="119"/>
      <c r="D254" s="122"/>
      <c r="E254" s="119"/>
      <c r="F254" s="20">
        <v>2026</v>
      </c>
      <c r="G254" s="21">
        <v>10</v>
      </c>
      <c r="H254" s="66"/>
      <c r="I254" s="22"/>
      <c r="J254" s="22"/>
      <c r="K254" s="22"/>
      <c r="L254" s="22"/>
      <c r="M254" s="21">
        <v>10</v>
      </c>
      <c r="N254" s="21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122"/>
    </row>
    <row r="255" spans="1:33" s="17" customFormat="1" ht="24" customHeight="1" x14ac:dyDescent="0.25">
      <c r="A255" s="116"/>
      <c r="B255" s="119"/>
      <c r="C255" s="119"/>
      <c r="D255" s="122"/>
      <c r="E255" s="119"/>
      <c r="F255" s="20">
        <v>2027</v>
      </c>
      <c r="G255" s="21">
        <v>10</v>
      </c>
      <c r="H255" s="66"/>
      <c r="I255" s="22"/>
      <c r="J255" s="22"/>
      <c r="K255" s="22"/>
      <c r="L255" s="22"/>
      <c r="M255" s="21">
        <v>10</v>
      </c>
      <c r="N255" s="21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122"/>
    </row>
    <row r="256" spans="1:33" s="17" customFormat="1" ht="58.5" customHeight="1" x14ac:dyDescent="0.25">
      <c r="A256" s="117"/>
      <c r="B256" s="120"/>
      <c r="C256" s="120"/>
      <c r="D256" s="123"/>
      <c r="E256" s="120"/>
      <c r="F256" s="22" t="s">
        <v>18</v>
      </c>
      <c r="G256" s="27">
        <f>SUM(G253:G255)</f>
        <v>30</v>
      </c>
      <c r="H256" s="43">
        <f>SUM(H253:H255)</f>
        <v>0</v>
      </c>
      <c r="I256" s="22"/>
      <c r="J256" s="22"/>
      <c r="K256" s="22"/>
      <c r="L256" s="22"/>
      <c r="M256" s="27">
        <f>SUM(M253:M255)</f>
        <v>30</v>
      </c>
      <c r="N256" s="27">
        <f>SUM(N253:N255)</f>
        <v>0</v>
      </c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123"/>
    </row>
    <row r="257" spans="1:33" s="17" customFormat="1" ht="22.5" customHeight="1" x14ac:dyDescent="0.25">
      <c r="A257" s="115">
        <v>26</v>
      </c>
      <c r="B257" s="118" t="s">
        <v>98</v>
      </c>
      <c r="C257" s="138" t="s">
        <v>99</v>
      </c>
      <c r="D257" s="132" t="s">
        <v>86</v>
      </c>
      <c r="E257" s="118" t="s">
        <v>47</v>
      </c>
      <c r="F257" s="36">
        <v>2025</v>
      </c>
      <c r="G257" s="21">
        <v>180</v>
      </c>
      <c r="H257" s="21"/>
      <c r="I257" s="22"/>
      <c r="J257" s="22"/>
      <c r="K257" s="22"/>
      <c r="L257" s="20"/>
      <c r="M257" s="21">
        <v>180</v>
      </c>
      <c r="N257" s="21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132" t="s">
        <v>17</v>
      </c>
    </row>
    <row r="258" spans="1:33" s="17" customFormat="1" ht="21" customHeight="1" x14ac:dyDescent="0.25">
      <c r="A258" s="116"/>
      <c r="B258" s="119"/>
      <c r="C258" s="139"/>
      <c r="D258" s="122"/>
      <c r="E258" s="119"/>
      <c r="F258" s="20">
        <v>2026</v>
      </c>
      <c r="G258" s="21">
        <v>180</v>
      </c>
      <c r="H258" s="20"/>
      <c r="I258" s="22"/>
      <c r="J258" s="22"/>
      <c r="K258" s="22"/>
      <c r="L258" s="20"/>
      <c r="M258" s="21">
        <v>180</v>
      </c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133"/>
    </row>
    <row r="259" spans="1:33" s="17" customFormat="1" ht="24" customHeight="1" x14ac:dyDescent="0.25">
      <c r="A259" s="116"/>
      <c r="B259" s="119"/>
      <c r="C259" s="139"/>
      <c r="D259" s="122"/>
      <c r="E259" s="119"/>
      <c r="F259" s="20">
        <v>2027</v>
      </c>
      <c r="G259" s="21">
        <v>180</v>
      </c>
      <c r="H259" s="20"/>
      <c r="I259" s="22"/>
      <c r="J259" s="22"/>
      <c r="K259" s="22"/>
      <c r="L259" s="20"/>
      <c r="M259" s="21">
        <v>180</v>
      </c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133"/>
    </row>
    <row r="260" spans="1:33" s="17" customFormat="1" ht="70.5" customHeight="1" x14ac:dyDescent="0.25">
      <c r="A260" s="117"/>
      <c r="B260" s="120"/>
      <c r="C260" s="140"/>
      <c r="D260" s="123"/>
      <c r="E260" s="120"/>
      <c r="F260" s="22" t="s">
        <v>18</v>
      </c>
      <c r="G260" s="27">
        <f>SUM(G257:G259)</f>
        <v>540</v>
      </c>
      <c r="H260" s="27">
        <f>SUM(H257:H259)</f>
        <v>0</v>
      </c>
      <c r="I260" s="22"/>
      <c r="J260" s="22"/>
      <c r="K260" s="22"/>
      <c r="L260" s="20"/>
      <c r="M260" s="27">
        <f>SUM(M257:M259)</f>
        <v>540</v>
      </c>
      <c r="N260" s="27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144"/>
    </row>
    <row r="261" spans="1:33" s="17" customFormat="1" ht="24" customHeight="1" x14ac:dyDescent="0.25">
      <c r="A261" s="115">
        <v>27</v>
      </c>
      <c r="B261" s="148" t="s">
        <v>97</v>
      </c>
      <c r="C261" s="151" t="s">
        <v>127</v>
      </c>
      <c r="D261" s="132" t="s">
        <v>86</v>
      </c>
      <c r="E261" s="118" t="s">
        <v>36</v>
      </c>
      <c r="F261" s="36">
        <v>2025</v>
      </c>
      <c r="G261" s="20">
        <v>300</v>
      </c>
      <c r="H261" s="20"/>
      <c r="I261" s="22"/>
      <c r="J261" s="22"/>
      <c r="K261" s="22"/>
      <c r="L261" s="20"/>
      <c r="M261" s="20">
        <v>300</v>
      </c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132" t="s">
        <v>17</v>
      </c>
    </row>
    <row r="262" spans="1:33" s="17" customFormat="1" ht="18.75" customHeight="1" x14ac:dyDescent="0.25">
      <c r="A262" s="116"/>
      <c r="B262" s="149"/>
      <c r="C262" s="152"/>
      <c r="D262" s="122"/>
      <c r="E262" s="119"/>
      <c r="F262" s="20">
        <v>2026</v>
      </c>
      <c r="G262" s="21">
        <v>300</v>
      </c>
      <c r="H262" s="20"/>
      <c r="I262" s="22"/>
      <c r="J262" s="22"/>
      <c r="K262" s="22"/>
      <c r="L262" s="20"/>
      <c r="M262" s="21">
        <v>300</v>
      </c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133"/>
    </row>
    <row r="263" spans="1:33" s="17" customFormat="1" ht="20.25" customHeight="1" x14ac:dyDescent="0.25">
      <c r="A263" s="116"/>
      <c r="B263" s="149"/>
      <c r="C263" s="152"/>
      <c r="D263" s="122"/>
      <c r="E263" s="119"/>
      <c r="F263" s="20">
        <v>2027</v>
      </c>
      <c r="G263" s="21">
        <v>300</v>
      </c>
      <c r="H263" s="21"/>
      <c r="I263" s="22"/>
      <c r="J263" s="22"/>
      <c r="K263" s="22"/>
      <c r="L263" s="20"/>
      <c r="M263" s="21">
        <v>300</v>
      </c>
      <c r="N263" s="21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133"/>
    </row>
    <row r="264" spans="1:33" s="17" customFormat="1" ht="57.75" customHeight="1" x14ac:dyDescent="0.25">
      <c r="A264" s="117"/>
      <c r="B264" s="150"/>
      <c r="C264" s="153"/>
      <c r="D264" s="123"/>
      <c r="E264" s="120"/>
      <c r="F264" s="22" t="s">
        <v>18</v>
      </c>
      <c r="G264" s="22">
        <f>SUM(G261:G263)</f>
        <v>900</v>
      </c>
      <c r="H264" s="22">
        <f>SUM(H261:H263)</f>
        <v>0</v>
      </c>
      <c r="I264" s="22"/>
      <c r="J264" s="22"/>
      <c r="K264" s="22"/>
      <c r="L264" s="20"/>
      <c r="M264" s="22">
        <f>SUM(M261:M263)</f>
        <v>900</v>
      </c>
      <c r="N264" s="22">
        <f>SUM(N261:N263)</f>
        <v>0</v>
      </c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144"/>
    </row>
    <row r="265" spans="1:33" s="17" customFormat="1" ht="15" customHeight="1" x14ac:dyDescent="0.25">
      <c r="A265" s="115">
        <v>28</v>
      </c>
      <c r="B265" s="118" t="s">
        <v>95</v>
      </c>
      <c r="C265" s="145" t="s">
        <v>183</v>
      </c>
      <c r="D265" s="132" t="s">
        <v>86</v>
      </c>
      <c r="E265" s="118" t="s">
        <v>96</v>
      </c>
      <c r="F265" s="36">
        <v>2025</v>
      </c>
      <c r="G265" s="21">
        <v>81.8</v>
      </c>
      <c r="H265" s="20"/>
      <c r="I265" s="22"/>
      <c r="J265" s="22"/>
      <c r="K265" s="22"/>
      <c r="L265" s="20"/>
      <c r="M265" s="21">
        <v>81.8</v>
      </c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132" t="s">
        <v>17</v>
      </c>
    </row>
    <row r="266" spans="1:33" s="17" customFormat="1" ht="17.25" customHeight="1" x14ac:dyDescent="0.25">
      <c r="A266" s="116"/>
      <c r="B266" s="119"/>
      <c r="C266" s="146"/>
      <c r="D266" s="122"/>
      <c r="E266" s="119"/>
      <c r="F266" s="20">
        <v>2026</v>
      </c>
      <c r="G266" s="21">
        <v>74.3</v>
      </c>
      <c r="H266" s="21"/>
      <c r="I266" s="22"/>
      <c r="J266" s="22"/>
      <c r="K266" s="22"/>
      <c r="L266" s="20"/>
      <c r="M266" s="21">
        <v>74.3</v>
      </c>
      <c r="N266" s="21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133"/>
    </row>
    <row r="267" spans="1:33" s="17" customFormat="1" ht="15" customHeight="1" x14ac:dyDescent="0.25">
      <c r="A267" s="116"/>
      <c r="B267" s="119"/>
      <c r="C267" s="146"/>
      <c r="D267" s="122"/>
      <c r="E267" s="119"/>
      <c r="F267" s="4">
        <v>2027</v>
      </c>
      <c r="G267" s="21">
        <v>50</v>
      </c>
      <c r="H267" s="21"/>
      <c r="I267" s="22"/>
      <c r="J267" s="22"/>
      <c r="K267" s="22"/>
      <c r="L267" s="20"/>
      <c r="M267" s="21">
        <v>50</v>
      </c>
      <c r="N267" s="21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133"/>
    </row>
    <row r="268" spans="1:33" s="17" customFormat="1" ht="53.25" customHeight="1" x14ac:dyDescent="0.25">
      <c r="A268" s="117"/>
      <c r="B268" s="120"/>
      <c r="C268" s="147"/>
      <c r="D268" s="123"/>
      <c r="E268" s="120"/>
      <c r="F268" s="22" t="s">
        <v>18</v>
      </c>
      <c r="G268" s="27">
        <f>SUM(G265:G267)</f>
        <v>206.1</v>
      </c>
      <c r="H268" s="27">
        <f>SUM(H265:H267)</f>
        <v>0</v>
      </c>
      <c r="I268" s="22"/>
      <c r="J268" s="22"/>
      <c r="K268" s="22"/>
      <c r="L268" s="20"/>
      <c r="M268" s="27">
        <f>SUM(M265:M267)</f>
        <v>206.1</v>
      </c>
      <c r="N268" s="27">
        <f>SUM(N265:N267)</f>
        <v>0</v>
      </c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144"/>
    </row>
    <row r="269" spans="1:33" s="17" customFormat="1" ht="15.75" customHeight="1" x14ac:dyDescent="0.25">
      <c r="A269" s="115">
        <v>29</v>
      </c>
      <c r="B269" s="118" t="s">
        <v>136</v>
      </c>
      <c r="C269" s="173" t="s">
        <v>137</v>
      </c>
      <c r="D269" s="132" t="s">
        <v>86</v>
      </c>
      <c r="E269" s="118" t="s">
        <v>138</v>
      </c>
      <c r="F269" s="36">
        <v>2025</v>
      </c>
      <c r="G269" s="38">
        <v>2150</v>
      </c>
      <c r="H269" s="20"/>
      <c r="I269" s="22"/>
      <c r="J269" s="22"/>
      <c r="K269" s="22"/>
      <c r="L269" s="20"/>
      <c r="M269" s="38">
        <v>2150</v>
      </c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132" t="s">
        <v>17</v>
      </c>
    </row>
    <row r="270" spans="1:33" s="17" customFormat="1" ht="16.5" customHeight="1" x14ac:dyDescent="0.25">
      <c r="A270" s="116"/>
      <c r="B270" s="119"/>
      <c r="C270" s="174"/>
      <c r="D270" s="122"/>
      <c r="E270" s="119"/>
      <c r="F270" s="20">
        <v>2026</v>
      </c>
      <c r="G270" s="38">
        <v>2520</v>
      </c>
      <c r="H270" s="21"/>
      <c r="I270" s="22"/>
      <c r="J270" s="22"/>
      <c r="K270" s="22"/>
      <c r="L270" s="20"/>
      <c r="M270" s="38">
        <v>2520</v>
      </c>
      <c r="N270" s="21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133"/>
    </row>
    <row r="271" spans="1:33" s="40" customFormat="1" ht="16.5" customHeight="1" x14ac:dyDescent="0.3">
      <c r="A271" s="116"/>
      <c r="B271" s="119"/>
      <c r="C271" s="174"/>
      <c r="D271" s="122"/>
      <c r="E271" s="119"/>
      <c r="F271" s="36">
        <v>2027</v>
      </c>
      <c r="G271" s="38">
        <v>2520</v>
      </c>
      <c r="H271" s="38"/>
      <c r="I271" s="39"/>
      <c r="J271" s="39"/>
      <c r="K271" s="39"/>
      <c r="L271" s="39"/>
      <c r="M271" s="38">
        <v>2520</v>
      </c>
      <c r="N271" s="38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133"/>
    </row>
    <row r="272" spans="1:33" s="40" customFormat="1" ht="36.75" customHeight="1" x14ac:dyDescent="0.3">
      <c r="A272" s="117"/>
      <c r="B272" s="120"/>
      <c r="C272" s="175"/>
      <c r="D272" s="123"/>
      <c r="E272" s="120"/>
      <c r="F272" s="41" t="s">
        <v>18</v>
      </c>
      <c r="G272" s="43">
        <f>SUM(G269:G271)</f>
        <v>7190</v>
      </c>
      <c r="H272" s="43">
        <f>SUM(H269:H271)</f>
        <v>0</v>
      </c>
      <c r="I272" s="39"/>
      <c r="J272" s="39"/>
      <c r="K272" s="39"/>
      <c r="L272" s="39"/>
      <c r="M272" s="43">
        <f>SUM(M269:M271)</f>
        <v>7190</v>
      </c>
      <c r="N272" s="43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144"/>
    </row>
    <row r="273" spans="1:155" s="40" customFormat="1" ht="17.25" customHeight="1" x14ac:dyDescent="0.3">
      <c r="A273" s="115">
        <v>30</v>
      </c>
      <c r="B273" s="118" t="s">
        <v>125</v>
      </c>
      <c r="C273" s="118" t="s">
        <v>126</v>
      </c>
      <c r="D273" s="121" t="s">
        <v>86</v>
      </c>
      <c r="E273" s="118" t="s">
        <v>90</v>
      </c>
      <c r="F273" s="20">
        <v>2025</v>
      </c>
      <c r="G273" s="38">
        <v>0</v>
      </c>
      <c r="H273" s="38"/>
      <c r="I273" s="39"/>
      <c r="J273" s="39"/>
      <c r="K273" s="43"/>
      <c r="L273" s="39"/>
      <c r="M273" s="43">
        <v>0</v>
      </c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132" t="s">
        <v>17</v>
      </c>
    </row>
    <row r="274" spans="1:155" s="40" customFormat="1" ht="18" customHeight="1" x14ac:dyDescent="0.3">
      <c r="A274" s="116"/>
      <c r="B274" s="119"/>
      <c r="C274" s="119"/>
      <c r="D274" s="122"/>
      <c r="E274" s="119"/>
      <c r="F274" s="20">
        <v>2026</v>
      </c>
      <c r="G274" s="38">
        <v>0</v>
      </c>
      <c r="H274" s="38"/>
      <c r="I274" s="39"/>
      <c r="J274" s="39"/>
      <c r="K274" s="43"/>
      <c r="L274" s="39"/>
      <c r="M274" s="43">
        <v>0</v>
      </c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133"/>
    </row>
    <row r="275" spans="1:155" s="40" customFormat="1" ht="18" customHeight="1" x14ac:dyDescent="0.3">
      <c r="A275" s="116"/>
      <c r="B275" s="119"/>
      <c r="C275" s="119"/>
      <c r="D275" s="122"/>
      <c r="E275" s="119"/>
      <c r="F275" s="20">
        <v>2027</v>
      </c>
      <c r="G275" s="38">
        <v>0</v>
      </c>
      <c r="H275" s="38"/>
      <c r="I275" s="39"/>
      <c r="J275" s="39"/>
      <c r="K275" s="43"/>
      <c r="L275" s="39"/>
      <c r="M275" s="43">
        <v>0</v>
      </c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133"/>
    </row>
    <row r="276" spans="1:155" s="55" customFormat="1" ht="19.5" customHeight="1" x14ac:dyDescent="0.25">
      <c r="A276" s="117"/>
      <c r="B276" s="120"/>
      <c r="C276" s="120"/>
      <c r="D276" s="123"/>
      <c r="E276" s="120"/>
      <c r="F276" s="41" t="s">
        <v>18</v>
      </c>
      <c r="G276" s="46">
        <v>0</v>
      </c>
      <c r="H276" s="46"/>
      <c r="I276" s="56"/>
      <c r="J276" s="56"/>
      <c r="K276" s="56"/>
      <c r="L276" s="56"/>
      <c r="M276" s="43">
        <f>M273+M274+M275</f>
        <v>0</v>
      </c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14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F276" s="54"/>
      <c r="BG276" s="54"/>
      <c r="BH276" s="54"/>
      <c r="BI276" s="54"/>
      <c r="BJ276" s="54"/>
      <c r="BK276" s="54"/>
      <c r="BL276" s="54"/>
      <c r="BM276" s="54"/>
      <c r="BN276" s="54"/>
      <c r="BO276" s="54"/>
      <c r="BP276" s="54"/>
      <c r="BQ276" s="54"/>
      <c r="BR276" s="54"/>
      <c r="BS276" s="54"/>
      <c r="BT276" s="54"/>
      <c r="BU276" s="54"/>
      <c r="BV276" s="54"/>
      <c r="BW276" s="54"/>
      <c r="BX276" s="54"/>
      <c r="BY276" s="54"/>
      <c r="BZ276" s="54"/>
      <c r="CA276" s="54"/>
      <c r="CB276" s="54"/>
      <c r="CC276" s="54"/>
      <c r="CD276" s="54"/>
      <c r="CE276" s="54"/>
      <c r="CF276" s="54"/>
      <c r="CG276" s="54"/>
      <c r="CH276" s="54"/>
      <c r="CI276" s="54"/>
      <c r="CJ276" s="54"/>
      <c r="CK276" s="54"/>
      <c r="CL276" s="54"/>
      <c r="CM276" s="54"/>
      <c r="CN276" s="54"/>
      <c r="CO276" s="54"/>
      <c r="CP276" s="54"/>
      <c r="CQ276" s="54"/>
      <c r="CR276" s="54"/>
      <c r="CS276" s="54"/>
      <c r="CT276" s="54"/>
      <c r="CU276" s="54"/>
      <c r="CV276" s="54"/>
      <c r="CW276" s="54"/>
      <c r="CX276" s="54"/>
      <c r="CY276" s="54"/>
      <c r="CZ276" s="54"/>
      <c r="DA276" s="54"/>
      <c r="DB276" s="54"/>
      <c r="DC276" s="54"/>
      <c r="DD276" s="54"/>
      <c r="DE276" s="54"/>
      <c r="DF276" s="54"/>
      <c r="DG276" s="54"/>
      <c r="DH276" s="54"/>
      <c r="DI276" s="54"/>
      <c r="DJ276" s="54"/>
      <c r="DK276" s="54"/>
      <c r="DL276" s="54"/>
      <c r="DM276" s="54"/>
      <c r="DN276" s="54"/>
      <c r="DO276" s="54"/>
      <c r="DP276" s="54"/>
      <c r="DQ276" s="54"/>
      <c r="DR276" s="54"/>
      <c r="DS276" s="54"/>
      <c r="DT276" s="54"/>
      <c r="DU276" s="54"/>
      <c r="DV276" s="54"/>
      <c r="DW276" s="54"/>
      <c r="DX276" s="54"/>
      <c r="DY276" s="54"/>
      <c r="DZ276" s="54"/>
      <c r="EA276" s="54"/>
      <c r="EB276" s="54"/>
      <c r="EC276" s="54"/>
      <c r="ED276" s="54"/>
      <c r="EE276" s="54"/>
      <c r="EF276" s="54"/>
      <c r="EG276" s="54"/>
      <c r="EH276" s="54"/>
      <c r="EI276" s="54"/>
      <c r="EJ276" s="54"/>
      <c r="EK276" s="54"/>
      <c r="EL276" s="54"/>
      <c r="EM276" s="54"/>
      <c r="EN276" s="54"/>
      <c r="EO276" s="54"/>
      <c r="EP276" s="54"/>
      <c r="EQ276" s="54"/>
      <c r="ER276" s="54"/>
      <c r="ES276" s="54"/>
      <c r="ET276" s="54"/>
      <c r="EU276" s="54"/>
      <c r="EV276" s="54"/>
      <c r="EW276" s="54"/>
      <c r="EX276" s="54"/>
      <c r="EY276" s="54"/>
    </row>
    <row r="277" spans="1:155" s="40" customFormat="1" ht="17.25" customHeight="1" x14ac:dyDescent="0.3">
      <c r="A277" s="115">
        <v>31</v>
      </c>
      <c r="B277" s="124" t="s">
        <v>49</v>
      </c>
      <c r="C277" s="124" t="s">
        <v>52</v>
      </c>
      <c r="D277" s="115" t="s">
        <v>86</v>
      </c>
      <c r="E277" s="124" t="s">
        <v>39</v>
      </c>
      <c r="F277" s="111">
        <v>2025</v>
      </c>
      <c r="G277" s="38"/>
      <c r="H277" s="36"/>
      <c r="I277" s="39"/>
      <c r="J277" s="39"/>
      <c r="K277" s="43"/>
      <c r="L277" s="39"/>
      <c r="M277" s="38"/>
      <c r="N277" s="36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132" t="s">
        <v>17</v>
      </c>
    </row>
    <row r="278" spans="1:155" s="40" customFormat="1" ht="18" customHeight="1" x14ac:dyDescent="0.3">
      <c r="A278" s="116"/>
      <c r="B278" s="125"/>
      <c r="C278" s="125"/>
      <c r="D278" s="116"/>
      <c r="E278" s="125"/>
      <c r="F278" s="111">
        <v>2026</v>
      </c>
      <c r="G278" s="38"/>
      <c r="H278" s="38"/>
      <c r="I278" s="39"/>
      <c r="J278" s="39"/>
      <c r="K278" s="43"/>
      <c r="L278" s="39"/>
      <c r="M278" s="38"/>
      <c r="N278" s="38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133"/>
    </row>
    <row r="279" spans="1:155" s="40" customFormat="1" ht="18" customHeight="1" x14ac:dyDescent="0.3">
      <c r="A279" s="116"/>
      <c r="B279" s="125"/>
      <c r="C279" s="125"/>
      <c r="D279" s="116"/>
      <c r="E279" s="125"/>
      <c r="F279" s="111">
        <v>2027</v>
      </c>
      <c r="G279" s="38"/>
      <c r="H279" s="38"/>
      <c r="I279" s="39"/>
      <c r="J279" s="39"/>
      <c r="K279" s="43"/>
      <c r="L279" s="39"/>
      <c r="M279" s="38"/>
      <c r="N279" s="38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133"/>
    </row>
    <row r="280" spans="1:155" s="55" customFormat="1" ht="27" customHeight="1" x14ac:dyDescent="0.25">
      <c r="A280" s="117"/>
      <c r="B280" s="126"/>
      <c r="C280" s="126"/>
      <c r="D280" s="117"/>
      <c r="E280" s="126"/>
      <c r="F280" s="112" t="s">
        <v>18</v>
      </c>
      <c r="G280" s="46">
        <f>SUM(G277:G279)</f>
        <v>0</v>
      </c>
      <c r="H280" s="58">
        <f>SUM(H277:H279)</f>
        <v>0</v>
      </c>
      <c r="I280" s="56"/>
      <c r="J280" s="56"/>
      <c r="K280" s="56"/>
      <c r="L280" s="56"/>
      <c r="M280" s="46">
        <f>SUM(M277:M279)</f>
        <v>0</v>
      </c>
      <c r="N280" s="58">
        <f>SUM(N277:N279)</f>
        <v>0</v>
      </c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14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F280" s="54"/>
      <c r="BG280" s="54"/>
      <c r="BH280" s="54"/>
      <c r="BI280" s="54"/>
      <c r="BJ280" s="54"/>
      <c r="BK280" s="54"/>
      <c r="BL280" s="54"/>
      <c r="BM280" s="54"/>
      <c r="BN280" s="54"/>
      <c r="BO280" s="54"/>
      <c r="BP280" s="54"/>
      <c r="BQ280" s="54"/>
      <c r="BR280" s="54"/>
      <c r="BS280" s="54"/>
      <c r="BT280" s="54"/>
      <c r="BU280" s="54"/>
      <c r="BV280" s="54"/>
      <c r="BW280" s="54"/>
      <c r="BX280" s="54"/>
      <c r="BY280" s="54"/>
      <c r="BZ280" s="54"/>
      <c r="CA280" s="54"/>
      <c r="CB280" s="54"/>
      <c r="CC280" s="54"/>
      <c r="CD280" s="54"/>
      <c r="CE280" s="54"/>
      <c r="CF280" s="54"/>
      <c r="CG280" s="54"/>
      <c r="CH280" s="54"/>
      <c r="CI280" s="54"/>
      <c r="CJ280" s="54"/>
      <c r="CK280" s="54"/>
      <c r="CL280" s="54"/>
      <c r="CM280" s="54"/>
      <c r="CN280" s="54"/>
      <c r="CO280" s="54"/>
      <c r="CP280" s="54"/>
      <c r="CQ280" s="54"/>
      <c r="CR280" s="54"/>
      <c r="CS280" s="54"/>
      <c r="CT280" s="54"/>
      <c r="CU280" s="54"/>
      <c r="CV280" s="54"/>
      <c r="CW280" s="54"/>
      <c r="CX280" s="54"/>
      <c r="CY280" s="54"/>
      <c r="CZ280" s="54"/>
      <c r="DA280" s="54"/>
      <c r="DB280" s="54"/>
      <c r="DC280" s="54"/>
      <c r="DD280" s="54"/>
      <c r="DE280" s="54"/>
      <c r="DF280" s="54"/>
      <c r="DG280" s="54"/>
      <c r="DH280" s="54"/>
      <c r="DI280" s="54"/>
      <c r="DJ280" s="54"/>
      <c r="DK280" s="54"/>
      <c r="DL280" s="54"/>
      <c r="DM280" s="54"/>
      <c r="DN280" s="54"/>
      <c r="DO280" s="54"/>
      <c r="DP280" s="54"/>
      <c r="DQ280" s="54"/>
      <c r="DR280" s="54"/>
      <c r="DS280" s="54"/>
      <c r="DT280" s="54"/>
      <c r="DU280" s="54"/>
      <c r="DV280" s="54"/>
      <c r="DW280" s="54"/>
      <c r="DX280" s="54"/>
      <c r="DY280" s="54"/>
      <c r="DZ280" s="54"/>
      <c r="EA280" s="54"/>
      <c r="EB280" s="54"/>
      <c r="EC280" s="54"/>
      <c r="ED280" s="54"/>
      <c r="EE280" s="54"/>
      <c r="EF280" s="54"/>
      <c r="EG280" s="54"/>
      <c r="EH280" s="54"/>
      <c r="EI280" s="54"/>
      <c r="EJ280" s="54"/>
      <c r="EK280" s="54"/>
      <c r="EL280" s="54"/>
      <c r="EM280" s="54"/>
      <c r="EN280" s="54"/>
      <c r="EO280" s="54"/>
      <c r="EP280" s="54"/>
      <c r="EQ280" s="54"/>
      <c r="ER280" s="54"/>
      <c r="ES280" s="54"/>
      <c r="ET280" s="54"/>
      <c r="EU280" s="54"/>
      <c r="EV280" s="54"/>
      <c r="EW280" s="54"/>
      <c r="EX280" s="54"/>
      <c r="EY280" s="54"/>
    </row>
    <row r="281" spans="1:155" s="54" customFormat="1" ht="20.25" customHeight="1" x14ac:dyDescent="0.25">
      <c r="A281" s="115">
        <v>32</v>
      </c>
      <c r="B281" s="118" t="s">
        <v>164</v>
      </c>
      <c r="C281" s="118" t="s">
        <v>165</v>
      </c>
      <c r="D281" s="132" t="s">
        <v>86</v>
      </c>
      <c r="E281" s="118" t="s">
        <v>166</v>
      </c>
      <c r="F281" s="81">
        <v>2025</v>
      </c>
      <c r="G281" s="59">
        <v>49723</v>
      </c>
      <c r="H281" s="59"/>
      <c r="I281" s="59">
        <v>1211.9000000000001</v>
      </c>
      <c r="J281" s="59"/>
      <c r="K281" s="59">
        <v>1975.2</v>
      </c>
      <c r="L281" s="59"/>
      <c r="M281" s="45">
        <v>46535.9</v>
      </c>
      <c r="N281" s="59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132" t="s">
        <v>17</v>
      </c>
    </row>
    <row r="282" spans="1:155" s="54" customFormat="1" ht="20.25" customHeight="1" x14ac:dyDescent="0.25">
      <c r="A282" s="116"/>
      <c r="B282" s="119"/>
      <c r="C282" s="119"/>
      <c r="D282" s="122"/>
      <c r="E282" s="119"/>
      <c r="F282" s="36">
        <v>2026</v>
      </c>
      <c r="G282" s="59">
        <v>48779.5</v>
      </c>
      <c r="H282" s="45"/>
      <c r="I282" s="45">
        <v>1211.9000000000001</v>
      </c>
      <c r="J282" s="59"/>
      <c r="K282" s="45">
        <v>1393.6</v>
      </c>
      <c r="L282" s="59"/>
      <c r="M282" s="45">
        <v>46174</v>
      </c>
      <c r="N282" s="59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133"/>
    </row>
    <row r="283" spans="1:155" s="54" customFormat="1" ht="19.5" customHeight="1" x14ac:dyDescent="0.25">
      <c r="A283" s="116"/>
      <c r="B283" s="119"/>
      <c r="C283" s="119"/>
      <c r="D283" s="122"/>
      <c r="E283" s="119"/>
      <c r="F283" s="36">
        <v>2027</v>
      </c>
      <c r="G283" s="59">
        <v>48794.5</v>
      </c>
      <c r="H283" s="59"/>
      <c r="I283" s="59">
        <v>1211.9000000000001</v>
      </c>
      <c r="J283" s="59"/>
      <c r="K283" s="45">
        <v>1409.2</v>
      </c>
      <c r="L283" s="59"/>
      <c r="M283" s="45">
        <v>46173.4</v>
      </c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133"/>
    </row>
    <row r="284" spans="1:155" s="54" customFormat="1" ht="20.25" customHeight="1" x14ac:dyDescent="0.25">
      <c r="A284" s="117"/>
      <c r="B284" s="120"/>
      <c r="C284" s="120"/>
      <c r="D284" s="123"/>
      <c r="E284" s="120"/>
      <c r="F284" s="60" t="s">
        <v>18</v>
      </c>
      <c r="G284" s="61">
        <f t="shared" ref="G284:N284" si="12">SUM(G281:G283)</f>
        <v>147297</v>
      </c>
      <c r="H284" s="71">
        <f t="shared" si="12"/>
        <v>0</v>
      </c>
      <c r="I284" s="61">
        <f t="shared" si="12"/>
        <v>3635.7000000000003</v>
      </c>
      <c r="J284" s="61">
        <f t="shared" si="12"/>
        <v>0</v>
      </c>
      <c r="K284" s="61">
        <f t="shared" si="12"/>
        <v>4778</v>
      </c>
      <c r="L284" s="61">
        <f t="shared" si="12"/>
        <v>0</v>
      </c>
      <c r="M284" s="71">
        <f t="shared" si="12"/>
        <v>138883.29999999999</v>
      </c>
      <c r="N284" s="61">
        <f t="shared" si="12"/>
        <v>0</v>
      </c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144"/>
    </row>
    <row r="285" spans="1:155" s="54" customFormat="1" ht="17.25" customHeight="1" x14ac:dyDescent="0.25">
      <c r="A285" s="115">
        <v>33</v>
      </c>
      <c r="B285" s="118" t="s">
        <v>107</v>
      </c>
      <c r="C285" s="118" t="s">
        <v>108</v>
      </c>
      <c r="D285" s="121" t="s">
        <v>86</v>
      </c>
      <c r="E285" s="118" t="s">
        <v>109</v>
      </c>
      <c r="F285" s="78">
        <v>2025</v>
      </c>
      <c r="G285" s="70">
        <v>15</v>
      </c>
      <c r="H285" s="70"/>
      <c r="I285" s="61"/>
      <c r="J285" s="61"/>
      <c r="K285" s="71"/>
      <c r="L285" s="61"/>
      <c r="M285" s="70">
        <v>15</v>
      </c>
      <c r="N285" s="70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77"/>
    </row>
    <row r="286" spans="1:155" s="54" customFormat="1" ht="17.25" customHeight="1" x14ac:dyDescent="0.25">
      <c r="A286" s="116"/>
      <c r="B286" s="119"/>
      <c r="C286" s="119"/>
      <c r="D286" s="122"/>
      <c r="E286" s="119"/>
      <c r="F286" s="78">
        <v>2026</v>
      </c>
      <c r="G286" s="70">
        <v>15</v>
      </c>
      <c r="H286" s="70"/>
      <c r="I286" s="61"/>
      <c r="J286" s="61"/>
      <c r="K286" s="71"/>
      <c r="L286" s="61"/>
      <c r="M286" s="70">
        <v>15</v>
      </c>
      <c r="N286" s="70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77"/>
    </row>
    <row r="287" spans="1:155" s="54" customFormat="1" ht="17.25" customHeight="1" x14ac:dyDescent="0.25">
      <c r="A287" s="116"/>
      <c r="B287" s="119"/>
      <c r="C287" s="119"/>
      <c r="D287" s="122"/>
      <c r="E287" s="119"/>
      <c r="F287" s="78">
        <v>2027</v>
      </c>
      <c r="G287" s="70">
        <v>15</v>
      </c>
      <c r="H287" s="70"/>
      <c r="I287" s="61"/>
      <c r="J287" s="61"/>
      <c r="K287" s="71"/>
      <c r="L287" s="61"/>
      <c r="M287" s="70">
        <v>15</v>
      </c>
      <c r="N287" s="70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77"/>
    </row>
    <row r="288" spans="1:155" s="54" customFormat="1" ht="21" customHeight="1" x14ac:dyDescent="0.25">
      <c r="A288" s="117"/>
      <c r="B288" s="120"/>
      <c r="C288" s="120"/>
      <c r="D288" s="123"/>
      <c r="E288" s="120"/>
      <c r="F288" s="60" t="s">
        <v>18</v>
      </c>
      <c r="G288" s="71">
        <f>SUM(G285:G287)</f>
        <v>45</v>
      </c>
      <c r="H288" s="71">
        <f>SUM(H285:H287)</f>
        <v>0</v>
      </c>
      <c r="I288" s="61"/>
      <c r="J288" s="61"/>
      <c r="K288" s="71"/>
      <c r="L288" s="61"/>
      <c r="M288" s="71">
        <f>SUM(M285:M287)</f>
        <v>45</v>
      </c>
      <c r="N288" s="71">
        <f>SUM(N285:N287)</f>
        <v>0</v>
      </c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77"/>
    </row>
    <row r="289" spans="1:33" s="54" customFormat="1" ht="21" customHeight="1" x14ac:dyDescent="0.25">
      <c r="A289" s="115">
        <v>34</v>
      </c>
      <c r="B289" s="124" t="s">
        <v>122</v>
      </c>
      <c r="C289" s="124" t="s">
        <v>123</v>
      </c>
      <c r="D289" s="115" t="s">
        <v>54</v>
      </c>
      <c r="E289" s="124" t="s">
        <v>124</v>
      </c>
      <c r="F289" s="92">
        <v>2023</v>
      </c>
      <c r="G289" s="70">
        <v>0</v>
      </c>
      <c r="H289" s="61"/>
      <c r="I289" s="61">
        <v>0</v>
      </c>
      <c r="J289" s="61"/>
      <c r="K289" s="71">
        <v>0</v>
      </c>
      <c r="L289" s="61"/>
      <c r="M289" s="70">
        <v>0</v>
      </c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62"/>
      <c r="AG289" s="93"/>
    </row>
    <row r="290" spans="1:33" s="54" customFormat="1" ht="21" customHeight="1" x14ac:dyDescent="0.25">
      <c r="A290" s="116"/>
      <c r="B290" s="125"/>
      <c r="C290" s="125"/>
      <c r="D290" s="116"/>
      <c r="E290" s="125"/>
      <c r="F290" s="92">
        <v>2024</v>
      </c>
      <c r="G290" s="70">
        <v>0</v>
      </c>
      <c r="H290" s="61"/>
      <c r="I290" s="61">
        <v>0</v>
      </c>
      <c r="J290" s="61"/>
      <c r="K290" s="71">
        <v>0</v>
      </c>
      <c r="L290" s="61"/>
      <c r="M290" s="70">
        <v>0</v>
      </c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/>
      <c r="AG290" s="93"/>
    </row>
    <row r="291" spans="1:33" s="54" customFormat="1" ht="21" customHeight="1" x14ac:dyDescent="0.25">
      <c r="A291" s="116"/>
      <c r="B291" s="125"/>
      <c r="C291" s="125"/>
      <c r="D291" s="116"/>
      <c r="E291" s="125"/>
      <c r="F291" s="92">
        <v>2025</v>
      </c>
      <c r="G291" s="70">
        <v>0</v>
      </c>
      <c r="H291" s="61"/>
      <c r="I291" s="61">
        <v>0</v>
      </c>
      <c r="J291" s="61"/>
      <c r="K291" s="71">
        <v>0</v>
      </c>
      <c r="L291" s="61"/>
      <c r="M291" s="70">
        <v>0</v>
      </c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62"/>
      <c r="AG291" s="93"/>
    </row>
    <row r="292" spans="1:33" s="54" customFormat="1" ht="42.75" customHeight="1" x14ac:dyDescent="0.25">
      <c r="A292" s="117"/>
      <c r="B292" s="126"/>
      <c r="C292" s="126"/>
      <c r="D292" s="117"/>
      <c r="E292" s="126"/>
      <c r="F292" s="60" t="s">
        <v>18</v>
      </c>
      <c r="G292" s="71">
        <f>SUM(G289:G291)</f>
        <v>0</v>
      </c>
      <c r="H292" s="61"/>
      <c r="I292" s="61">
        <v>0</v>
      </c>
      <c r="J292" s="61"/>
      <c r="K292" s="71">
        <v>0</v>
      </c>
      <c r="L292" s="61"/>
      <c r="M292" s="71">
        <f>SUM(M289:M291)</f>
        <v>0</v>
      </c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62"/>
      <c r="AG292" s="93"/>
    </row>
    <row r="293" spans="1:33" s="35" customFormat="1" ht="27" customHeight="1" x14ac:dyDescent="0.25">
      <c r="A293" s="115">
        <v>35</v>
      </c>
      <c r="B293" s="118" t="s">
        <v>41</v>
      </c>
      <c r="C293" s="118" t="s">
        <v>129</v>
      </c>
      <c r="D293" s="132" t="s">
        <v>86</v>
      </c>
      <c r="E293" s="118" t="s">
        <v>130</v>
      </c>
      <c r="F293" s="36">
        <v>2025</v>
      </c>
      <c r="G293" s="36">
        <v>2560</v>
      </c>
      <c r="H293" s="36"/>
      <c r="I293" s="38"/>
      <c r="J293" s="38"/>
      <c r="K293" s="38">
        <v>1700</v>
      </c>
      <c r="L293" s="38"/>
      <c r="M293" s="38">
        <v>860</v>
      </c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121" t="s">
        <v>17</v>
      </c>
    </row>
    <row r="294" spans="1:33" s="35" customFormat="1" x14ac:dyDescent="0.25">
      <c r="A294" s="116"/>
      <c r="B294" s="119"/>
      <c r="C294" s="119"/>
      <c r="D294" s="122"/>
      <c r="E294" s="119"/>
      <c r="F294" s="36">
        <v>2026</v>
      </c>
      <c r="G294" s="38">
        <v>2860</v>
      </c>
      <c r="H294" s="36"/>
      <c r="I294" s="38"/>
      <c r="J294" s="36"/>
      <c r="K294" s="38">
        <v>2000</v>
      </c>
      <c r="L294" s="38"/>
      <c r="M294" s="38">
        <v>860</v>
      </c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8"/>
      <c r="AD294" s="36"/>
      <c r="AE294" s="36"/>
      <c r="AF294" s="36"/>
      <c r="AG294" s="122"/>
    </row>
    <row r="295" spans="1:33" s="35" customFormat="1" x14ac:dyDescent="0.25">
      <c r="A295" s="116"/>
      <c r="B295" s="119"/>
      <c r="C295" s="119"/>
      <c r="D295" s="122"/>
      <c r="E295" s="119"/>
      <c r="F295" s="36">
        <v>2027</v>
      </c>
      <c r="G295" s="38">
        <v>2360</v>
      </c>
      <c r="H295" s="36"/>
      <c r="I295" s="38"/>
      <c r="J295" s="36"/>
      <c r="K295" s="38">
        <v>1500</v>
      </c>
      <c r="L295" s="38"/>
      <c r="M295" s="38">
        <v>860</v>
      </c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8"/>
      <c r="AD295" s="36"/>
      <c r="AE295" s="36"/>
      <c r="AF295" s="36"/>
      <c r="AG295" s="122"/>
    </row>
    <row r="296" spans="1:33" s="35" customFormat="1" x14ac:dyDescent="0.25">
      <c r="A296" s="117"/>
      <c r="B296" s="120"/>
      <c r="C296" s="120"/>
      <c r="D296" s="123"/>
      <c r="E296" s="120"/>
      <c r="F296" s="41" t="s">
        <v>18</v>
      </c>
      <c r="G296" s="43">
        <f t="shared" ref="G296:M296" si="13">SUM(G293:G295)</f>
        <v>7780</v>
      </c>
      <c r="H296" s="42">
        <f t="shared" si="13"/>
        <v>0</v>
      </c>
      <c r="I296" s="43">
        <f t="shared" si="13"/>
        <v>0</v>
      </c>
      <c r="J296" s="43">
        <f t="shared" si="13"/>
        <v>0</v>
      </c>
      <c r="K296" s="43">
        <f t="shared" si="13"/>
        <v>5200</v>
      </c>
      <c r="L296" s="43">
        <f t="shared" si="13"/>
        <v>0</v>
      </c>
      <c r="M296" s="43">
        <f t="shared" si="13"/>
        <v>2580</v>
      </c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3"/>
      <c r="AD296" s="42">
        <f>SUM(AD293:AD295)</f>
        <v>0</v>
      </c>
      <c r="AE296" s="42"/>
      <c r="AF296" s="42"/>
      <c r="AG296" s="123"/>
    </row>
    <row r="297" spans="1:33" s="35" customFormat="1" ht="88.5" customHeight="1" x14ac:dyDescent="0.25">
      <c r="A297" s="127">
        <v>36</v>
      </c>
      <c r="B297" s="124" t="s">
        <v>175</v>
      </c>
      <c r="C297" s="124" t="s">
        <v>176</v>
      </c>
      <c r="D297" s="163" t="s">
        <v>86</v>
      </c>
      <c r="E297" s="124"/>
      <c r="F297" s="36"/>
      <c r="G297" s="38"/>
      <c r="H297" s="36"/>
      <c r="I297" s="48"/>
      <c r="J297" s="48"/>
      <c r="K297" s="48"/>
      <c r="L297" s="50"/>
      <c r="M297" s="47"/>
      <c r="N297" s="50"/>
      <c r="O297" s="50"/>
      <c r="P297" s="50"/>
      <c r="Q297" s="50"/>
      <c r="R297" s="50"/>
      <c r="S297" s="50"/>
      <c r="T297" s="50"/>
      <c r="U297" s="50"/>
      <c r="V297" s="50"/>
      <c r="W297" s="38"/>
      <c r="X297" s="36"/>
      <c r="Y297" s="48"/>
      <c r="Z297" s="48"/>
      <c r="AA297" s="48"/>
      <c r="AB297" s="48"/>
      <c r="AC297" s="38"/>
      <c r="AD297" s="36"/>
      <c r="AE297" s="50"/>
      <c r="AF297" s="50"/>
      <c r="AG297" s="121" t="s">
        <v>17</v>
      </c>
    </row>
    <row r="298" spans="1:33" s="44" customFormat="1" ht="21" customHeight="1" x14ac:dyDescent="0.25">
      <c r="A298" s="128"/>
      <c r="B298" s="125"/>
      <c r="C298" s="125"/>
      <c r="D298" s="167"/>
      <c r="E298" s="125"/>
      <c r="F298" s="36"/>
      <c r="G298" s="36"/>
      <c r="H298" s="36"/>
      <c r="I298" s="48"/>
      <c r="J298" s="48"/>
      <c r="K298" s="48"/>
      <c r="L298" s="50"/>
      <c r="M298" s="47"/>
      <c r="N298" s="50"/>
      <c r="O298" s="50"/>
      <c r="P298" s="50"/>
      <c r="Q298" s="50"/>
      <c r="R298" s="50"/>
      <c r="S298" s="50"/>
      <c r="T298" s="50"/>
      <c r="U298" s="50"/>
      <c r="V298" s="50"/>
      <c r="W298" s="38"/>
      <c r="X298" s="38"/>
      <c r="Y298" s="48"/>
      <c r="Z298" s="48"/>
      <c r="AA298" s="48"/>
      <c r="AB298" s="48"/>
      <c r="AC298" s="38"/>
      <c r="AD298" s="36"/>
      <c r="AE298" s="50"/>
      <c r="AF298" s="50"/>
      <c r="AG298" s="122"/>
    </row>
    <row r="299" spans="1:33" s="44" customFormat="1" x14ac:dyDescent="0.25">
      <c r="A299" s="128"/>
      <c r="B299" s="125"/>
      <c r="C299" s="125"/>
      <c r="D299" s="167"/>
      <c r="E299" s="125"/>
      <c r="F299" s="36"/>
      <c r="G299" s="36"/>
      <c r="H299" s="36"/>
      <c r="I299" s="48"/>
      <c r="J299" s="48"/>
      <c r="K299" s="48"/>
      <c r="L299" s="50"/>
      <c r="M299" s="47"/>
      <c r="N299" s="50"/>
      <c r="O299" s="50"/>
      <c r="P299" s="50"/>
      <c r="Q299" s="50"/>
      <c r="R299" s="50"/>
      <c r="S299" s="50"/>
      <c r="T299" s="50"/>
      <c r="U299" s="50"/>
      <c r="V299" s="50"/>
      <c r="W299" s="38"/>
      <c r="X299" s="36"/>
      <c r="Y299" s="48"/>
      <c r="Z299" s="48"/>
      <c r="AA299" s="48"/>
      <c r="AB299" s="48"/>
      <c r="AC299" s="38"/>
      <c r="AD299" s="36"/>
      <c r="AE299" s="50"/>
      <c r="AF299" s="50"/>
      <c r="AG299" s="122"/>
    </row>
    <row r="300" spans="1:33" s="44" customFormat="1" x14ac:dyDescent="0.25">
      <c r="A300" s="128"/>
      <c r="B300" s="125"/>
      <c r="C300" s="125"/>
      <c r="D300" s="167"/>
      <c r="E300" s="125"/>
      <c r="F300" s="36"/>
      <c r="G300" s="36"/>
      <c r="H300" s="36"/>
      <c r="I300" s="48"/>
      <c r="J300" s="48"/>
      <c r="K300" s="48"/>
      <c r="L300" s="50"/>
      <c r="M300" s="47"/>
      <c r="N300" s="50"/>
      <c r="O300" s="50"/>
      <c r="P300" s="50"/>
      <c r="Q300" s="50"/>
      <c r="R300" s="50"/>
      <c r="S300" s="50"/>
      <c r="T300" s="50"/>
      <c r="U300" s="50"/>
      <c r="V300" s="50"/>
      <c r="W300" s="38"/>
      <c r="X300" s="36"/>
      <c r="Y300" s="48"/>
      <c r="Z300" s="48"/>
      <c r="AA300" s="48"/>
      <c r="AB300" s="48"/>
      <c r="AC300" s="38"/>
      <c r="AD300" s="36"/>
      <c r="AE300" s="50"/>
      <c r="AF300" s="50"/>
      <c r="AG300" s="122"/>
    </row>
    <row r="301" spans="1:33" s="44" customFormat="1" ht="30" customHeight="1" x14ac:dyDescent="0.25">
      <c r="A301" s="129"/>
      <c r="B301" s="126"/>
      <c r="C301" s="126"/>
      <c r="D301" s="168"/>
      <c r="E301" s="126"/>
      <c r="F301" s="41" t="s">
        <v>18</v>
      </c>
      <c r="G301" s="43">
        <f>SUM(G297:G300)</f>
        <v>0</v>
      </c>
      <c r="H301" s="43">
        <f>SUM(H297:H300)</f>
        <v>0</v>
      </c>
      <c r="I301" s="48"/>
      <c r="J301" s="48"/>
      <c r="K301" s="48"/>
      <c r="L301" s="50"/>
      <c r="M301" s="49"/>
      <c r="N301" s="50"/>
      <c r="O301" s="50"/>
      <c r="P301" s="50"/>
      <c r="Q301" s="50"/>
      <c r="R301" s="50"/>
      <c r="S301" s="50"/>
      <c r="T301" s="50"/>
      <c r="U301" s="50"/>
      <c r="V301" s="50"/>
      <c r="W301" s="43">
        <f>SUM(W297:W300)</f>
        <v>0</v>
      </c>
      <c r="X301" s="42">
        <f>SUM(X297:X300)</f>
        <v>0</v>
      </c>
      <c r="Y301" s="48"/>
      <c r="Z301" s="48"/>
      <c r="AA301" s="48"/>
      <c r="AB301" s="48"/>
      <c r="AC301" s="43">
        <f>SUM(AC297:AC300)</f>
        <v>0</v>
      </c>
      <c r="AD301" s="42">
        <f>SUM(AD297:AD300)</f>
        <v>0</v>
      </c>
      <c r="AE301" s="50"/>
      <c r="AF301" s="50"/>
      <c r="AG301" s="123"/>
    </row>
    <row r="302" spans="1:33" s="35" customFormat="1" ht="15" customHeight="1" x14ac:dyDescent="0.25">
      <c r="A302" s="176">
        <v>37</v>
      </c>
      <c r="B302" s="235" t="s">
        <v>118</v>
      </c>
      <c r="C302" s="238" t="s">
        <v>119</v>
      </c>
      <c r="D302" s="241" t="s">
        <v>86</v>
      </c>
      <c r="E302" s="235" t="s">
        <v>120</v>
      </c>
      <c r="F302" s="36">
        <v>2025</v>
      </c>
      <c r="G302" s="20">
        <v>47793</v>
      </c>
      <c r="H302" s="21"/>
      <c r="I302" s="21">
        <v>3881.087</v>
      </c>
      <c r="J302" s="21"/>
      <c r="K302" s="21">
        <v>2203.3670000000002</v>
      </c>
      <c r="L302" s="21"/>
      <c r="M302" s="21">
        <v>41708.495999999999</v>
      </c>
      <c r="N302" s="21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121" t="s">
        <v>17</v>
      </c>
    </row>
    <row r="303" spans="1:33" s="35" customFormat="1" x14ac:dyDescent="0.25">
      <c r="A303" s="177"/>
      <c r="B303" s="236"/>
      <c r="C303" s="239"/>
      <c r="D303" s="242"/>
      <c r="E303" s="236"/>
      <c r="F303" s="20">
        <v>2026</v>
      </c>
      <c r="G303" s="20">
        <v>51813.1</v>
      </c>
      <c r="H303" s="21"/>
      <c r="I303" s="20">
        <v>0</v>
      </c>
      <c r="J303" s="20"/>
      <c r="K303" s="21">
        <v>17996.598999999998</v>
      </c>
      <c r="L303" s="21"/>
      <c r="M303" s="20">
        <v>33816.5</v>
      </c>
      <c r="N303" s="21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122"/>
    </row>
    <row r="304" spans="1:33" s="35" customFormat="1" x14ac:dyDescent="0.25">
      <c r="A304" s="177"/>
      <c r="B304" s="236"/>
      <c r="C304" s="239"/>
      <c r="D304" s="242"/>
      <c r="E304" s="236"/>
      <c r="F304" s="20">
        <v>2027</v>
      </c>
      <c r="G304" s="20">
        <v>39591.18</v>
      </c>
      <c r="H304" s="20"/>
      <c r="I304" s="20">
        <v>0</v>
      </c>
      <c r="J304" s="20"/>
      <c r="K304" s="20">
        <v>5774.68</v>
      </c>
      <c r="L304" s="20"/>
      <c r="M304" s="20">
        <v>33816.5</v>
      </c>
      <c r="N304" s="20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122"/>
    </row>
    <row r="305" spans="1:33" s="35" customFormat="1" x14ac:dyDescent="0.25">
      <c r="A305" s="178"/>
      <c r="B305" s="237"/>
      <c r="C305" s="240"/>
      <c r="D305" s="243"/>
      <c r="E305" s="237"/>
      <c r="F305" s="22" t="s">
        <v>18</v>
      </c>
      <c r="G305" s="27">
        <f t="shared" ref="G305:M305" si="14">SUM(G302:G304)</f>
        <v>139197.28</v>
      </c>
      <c r="H305" s="27">
        <f t="shared" si="14"/>
        <v>0</v>
      </c>
      <c r="I305" s="22">
        <f t="shared" si="14"/>
        <v>3881.087</v>
      </c>
      <c r="J305" s="22">
        <f t="shared" si="14"/>
        <v>0</v>
      </c>
      <c r="K305" s="27">
        <f t="shared" si="14"/>
        <v>25974.646000000001</v>
      </c>
      <c r="L305" s="27">
        <f t="shared" si="14"/>
        <v>0</v>
      </c>
      <c r="M305" s="27">
        <f t="shared" si="14"/>
        <v>109341.496</v>
      </c>
      <c r="N305" s="27">
        <v>0</v>
      </c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123"/>
    </row>
    <row r="306" spans="1:33" s="35" customFormat="1" ht="96" customHeight="1" x14ac:dyDescent="0.25">
      <c r="A306" s="20"/>
      <c r="B306" s="15" t="s">
        <v>26</v>
      </c>
      <c r="C306" s="15"/>
      <c r="D306" s="15"/>
      <c r="E306" s="15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101"/>
    </row>
    <row r="307" spans="1:33" ht="15.75" customHeight="1" x14ac:dyDescent="0.25">
      <c r="A307" s="207"/>
      <c r="B307" s="118" t="s">
        <v>121</v>
      </c>
      <c r="C307" s="210"/>
      <c r="D307" s="132"/>
      <c r="E307" s="148"/>
      <c r="F307" s="20">
        <v>2025</v>
      </c>
      <c r="G307" s="21">
        <v>4001.52</v>
      </c>
      <c r="H307" s="21"/>
      <c r="I307" s="21">
        <v>3881.087</v>
      </c>
      <c r="J307" s="21"/>
      <c r="K307" s="21">
        <v>120.033</v>
      </c>
      <c r="L307" s="21"/>
      <c r="M307" s="21">
        <v>0.4</v>
      </c>
      <c r="N307" s="21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121" t="s">
        <v>17</v>
      </c>
    </row>
    <row r="308" spans="1:33" x14ac:dyDescent="0.25">
      <c r="A308" s="208"/>
      <c r="B308" s="119"/>
      <c r="C308" s="211"/>
      <c r="D308" s="133"/>
      <c r="E308" s="149"/>
      <c r="F308" s="20">
        <v>2026</v>
      </c>
      <c r="G308" s="21">
        <v>3845.1</v>
      </c>
      <c r="H308" s="21"/>
      <c r="I308" s="21">
        <v>0</v>
      </c>
      <c r="J308" s="21"/>
      <c r="K308" s="21">
        <v>3844.605</v>
      </c>
      <c r="L308" s="21"/>
      <c r="M308" s="21">
        <v>0.5</v>
      </c>
      <c r="N308" s="21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122"/>
    </row>
    <row r="309" spans="1:33" x14ac:dyDescent="0.25">
      <c r="A309" s="208"/>
      <c r="B309" s="119"/>
      <c r="C309" s="211"/>
      <c r="D309" s="133"/>
      <c r="E309" s="149"/>
      <c r="F309" s="20">
        <v>2027</v>
      </c>
      <c r="G309" s="21">
        <v>3691.846</v>
      </c>
      <c r="H309" s="21"/>
      <c r="I309" s="21">
        <v>0</v>
      </c>
      <c r="J309" s="21"/>
      <c r="K309" s="21">
        <v>3691.346</v>
      </c>
      <c r="L309" s="21"/>
      <c r="M309" s="21">
        <v>0.5</v>
      </c>
      <c r="N309" s="21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122"/>
    </row>
    <row r="310" spans="1:33" x14ac:dyDescent="0.25">
      <c r="A310" s="208"/>
      <c r="B310" s="120"/>
      <c r="C310" s="211"/>
      <c r="D310" s="133"/>
      <c r="E310" s="149"/>
      <c r="F310" s="22" t="s">
        <v>59</v>
      </c>
      <c r="G310" s="27">
        <f>SUM(G307:G309)</f>
        <v>11538.466</v>
      </c>
      <c r="H310" s="27"/>
      <c r="I310" s="27">
        <f>SUM(I307:I309)</f>
        <v>3881.087</v>
      </c>
      <c r="J310" s="27"/>
      <c r="K310" s="27">
        <f>SUM(K307:K309)</f>
        <v>7655.9840000000004</v>
      </c>
      <c r="L310" s="27"/>
      <c r="M310" s="27">
        <f>SUM(M307:M309)</f>
        <v>1.4</v>
      </c>
      <c r="N310" s="27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123"/>
    </row>
    <row r="311" spans="1:33" x14ac:dyDescent="0.25">
      <c r="A311" s="208"/>
      <c r="B311" s="118" t="s">
        <v>177</v>
      </c>
      <c r="C311" s="211"/>
      <c r="D311" s="133"/>
      <c r="E311" s="149"/>
      <c r="F311" s="20">
        <v>2025</v>
      </c>
      <c r="G311" s="21">
        <v>4001.62</v>
      </c>
      <c r="H311" s="20"/>
      <c r="I311" s="21">
        <v>3881.087</v>
      </c>
      <c r="J311" s="20"/>
      <c r="K311" s="21">
        <v>120.033</v>
      </c>
      <c r="L311" s="20"/>
      <c r="M311" s="21">
        <v>0.5</v>
      </c>
      <c r="N311" s="20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121"/>
    </row>
    <row r="312" spans="1:33" x14ac:dyDescent="0.25">
      <c r="A312" s="208"/>
      <c r="B312" s="119"/>
      <c r="C312" s="211"/>
      <c r="D312" s="133"/>
      <c r="E312" s="149"/>
      <c r="F312" s="20">
        <v>2026</v>
      </c>
      <c r="G312" s="21">
        <v>3845.105</v>
      </c>
      <c r="H312" s="20"/>
      <c r="I312" s="21">
        <v>0</v>
      </c>
      <c r="J312" s="20"/>
      <c r="K312" s="21">
        <v>3844.605</v>
      </c>
      <c r="L312" s="20"/>
      <c r="M312" s="21">
        <v>0.5</v>
      </c>
      <c r="N312" s="20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122"/>
    </row>
    <row r="313" spans="1:33" ht="22.5" customHeight="1" x14ac:dyDescent="0.25">
      <c r="A313" s="208"/>
      <c r="B313" s="119"/>
      <c r="C313" s="211"/>
      <c r="D313" s="133"/>
      <c r="E313" s="149"/>
      <c r="F313" s="20">
        <v>2027</v>
      </c>
      <c r="G313" s="21">
        <v>3691.846</v>
      </c>
      <c r="H313" s="20"/>
      <c r="I313" s="21">
        <v>0</v>
      </c>
      <c r="J313" s="21"/>
      <c r="K313" s="21">
        <v>3691.346</v>
      </c>
      <c r="L313" s="21"/>
      <c r="M313" s="21">
        <v>0.5</v>
      </c>
      <c r="N313" s="20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122"/>
    </row>
    <row r="314" spans="1:33" s="17" customFormat="1" x14ac:dyDescent="0.25">
      <c r="A314" s="208"/>
      <c r="B314" s="120"/>
      <c r="C314" s="211"/>
      <c r="D314" s="133"/>
      <c r="E314" s="149"/>
      <c r="F314" s="22" t="s">
        <v>59</v>
      </c>
      <c r="G314" s="27">
        <f t="shared" ref="G314" si="15">SUM(G311:G313)</f>
        <v>11538.571</v>
      </c>
      <c r="H314" s="27"/>
      <c r="I314" s="27">
        <f>SUM(I311:I313)</f>
        <v>3881.087</v>
      </c>
      <c r="J314" s="22"/>
      <c r="K314" s="27">
        <f>SUM(K311:K313)</f>
        <v>7655.9840000000004</v>
      </c>
      <c r="L314" s="22"/>
      <c r="M314" s="27">
        <f>SUM(M311:M313)</f>
        <v>1.5</v>
      </c>
      <c r="N314" s="27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123"/>
    </row>
    <row r="315" spans="1:33" s="17" customFormat="1" x14ac:dyDescent="0.25">
      <c r="A315" s="208"/>
      <c r="B315" s="220" t="s">
        <v>178</v>
      </c>
      <c r="C315" s="211"/>
      <c r="D315" s="133"/>
      <c r="E315" s="149"/>
      <c r="F315" s="20">
        <v>2025</v>
      </c>
      <c r="G315" s="21">
        <v>20596</v>
      </c>
      <c r="H315" s="20"/>
      <c r="I315" s="21">
        <v>0</v>
      </c>
      <c r="J315" s="21"/>
      <c r="K315" s="20">
        <v>0</v>
      </c>
      <c r="L315" s="20"/>
      <c r="M315" s="21">
        <v>20596</v>
      </c>
      <c r="N315" s="20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121"/>
    </row>
    <row r="316" spans="1:33" s="17" customFormat="1" x14ac:dyDescent="0.25">
      <c r="A316" s="208"/>
      <c r="B316" s="221"/>
      <c r="C316" s="211"/>
      <c r="D316" s="133"/>
      <c r="E316" s="149"/>
      <c r="F316" s="20">
        <v>2026</v>
      </c>
      <c r="G316" s="21">
        <v>20596</v>
      </c>
      <c r="H316" s="20"/>
      <c r="I316" s="21">
        <v>0</v>
      </c>
      <c r="J316" s="21"/>
      <c r="K316" s="21">
        <v>0</v>
      </c>
      <c r="L316" s="21"/>
      <c r="M316" s="21">
        <v>20596</v>
      </c>
      <c r="N316" s="20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122"/>
    </row>
    <row r="317" spans="1:33" s="17" customFormat="1" ht="36" customHeight="1" x14ac:dyDescent="0.25">
      <c r="A317" s="208"/>
      <c r="B317" s="221"/>
      <c r="C317" s="211"/>
      <c r="D317" s="133"/>
      <c r="E317" s="149"/>
      <c r="F317" s="20">
        <v>2027</v>
      </c>
      <c r="G317" s="21">
        <v>20596</v>
      </c>
      <c r="H317" s="20"/>
      <c r="I317" s="20">
        <v>0</v>
      </c>
      <c r="J317" s="20"/>
      <c r="K317" s="21">
        <v>0</v>
      </c>
      <c r="L317" s="21"/>
      <c r="M317" s="21">
        <v>20596</v>
      </c>
      <c r="N317" s="21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122"/>
    </row>
    <row r="318" spans="1:33" s="17" customFormat="1" x14ac:dyDescent="0.25">
      <c r="A318" s="208"/>
      <c r="B318" s="102"/>
      <c r="C318" s="211"/>
      <c r="D318" s="133"/>
      <c r="E318" s="149"/>
      <c r="F318" s="22" t="s">
        <v>59</v>
      </c>
      <c r="G318" s="27">
        <f t="shared" ref="G318" si="16">SUM(G315:G317)</f>
        <v>61788</v>
      </c>
      <c r="H318" s="22"/>
      <c r="I318" s="27">
        <v>0</v>
      </c>
      <c r="J318" s="22"/>
      <c r="K318" s="27">
        <f>SUM(K315:K317)</f>
        <v>0</v>
      </c>
      <c r="L318" s="22"/>
      <c r="M318" s="27">
        <f>SUM(M315:M317)</f>
        <v>61788</v>
      </c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123"/>
    </row>
    <row r="319" spans="1:33" s="17" customFormat="1" ht="15" customHeight="1" x14ac:dyDescent="0.25">
      <c r="A319" s="208"/>
      <c r="B319" s="118" t="s">
        <v>179</v>
      </c>
      <c r="C319" s="211"/>
      <c r="D319" s="133"/>
      <c r="E319" s="149"/>
      <c r="F319" s="20">
        <v>2025</v>
      </c>
      <c r="G319" s="21">
        <v>10000</v>
      </c>
      <c r="H319" s="20"/>
      <c r="I319" s="21">
        <v>0</v>
      </c>
      <c r="J319" s="21"/>
      <c r="K319" s="21">
        <v>0</v>
      </c>
      <c r="L319" s="21"/>
      <c r="M319" s="21">
        <v>10000</v>
      </c>
      <c r="N319" s="20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121"/>
    </row>
    <row r="320" spans="1:33" s="17" customFormat="1" x14ac:dyDescent="0.25">
      <c r="A320" s="208"/>
      <c r="B320" s="119"/>
      <c r="C320" s="211"/>
      <c r="D320" s="133"/>
      <c r="E320" s="149"/>
      <c r="F320" s="20">
        <v>2026</v>
      </c>
      <c r="G320" s="21">
        <v>10000</v>
      </c>
      <c r="H320" s="20"/>
      <c r="I320" s="21">
        <v>0</v>
      </c>
      <c r="J320" s="21"/>
      <c r="K320" s="21">
        <v>0</v>
      </c>
      <c r="L320" s="21"/>
      <c r="M320" s="21">
        <v>10000</v>
      </c>
      <c r="N320" s="20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122"/>
    </row>
    <row r="321" spans="1:33" s="17" customFormat="1" x14ac:dyDescent="0.25">
      <c r="A321" s="208"/>
      <c r="B321" s="119"/>
      <c r="C321" s="211"/>
      <c r="D321" s="133"/>
      <c r="E321" s="149"/>
      <c r="F321" s="20">
        <v>2027</v>
      </c>
      <c r="G321" s="21">
        <v>10000</v>
      </c>
      <c r="H321" s="20"/>
      <c r="I321" s="21">
        <v>0</v>
      </c>
      <c r="J321" s="21"/>
      <c r="K321" s="21">
        <v>0</v>
      </c>
      <c r="L321" s="20"/>
      <c r="M321" s="21">
        <v>10000</v>
      </c>
      <c r="N321" s="20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122"/>
    </row>
    <row r="322" spans="1:33" s="17" customFormat="1" ht="19.5" customHeight="1" x14ac:dyDescent="0.25">
      <c r="A322" s="208"/>
      <c r="B322" s="120"/>
      <c r="C322" s="211"/>
      <c r="D322" s="133"/>
      <c r="E322" s="149"/>
      <c r="F322" s="22" t="s">
        <v>59</v>
      </c>
      <c r="G322" s="27">
        <f t="shared" ref="G322" si="17">SUM(G319:G321)</f>
        <v>30000</v>
      </c>
      <c r="H322" s="22"/>
      <c r="I322" s="27">
        <f>SUM(I319:I321)</f>
        <v>0</v>
      </c>
      <c r="J322" s="27"/>
      <c r="K322" s="27">
        <f>SUM(K319:K321)</f>
        <v>0</v>
      </c>
      <c r="L322" s="27"/>
      <c r="M322" s="27">
        <f>SUM(M319:M321)</f>
        <v>30000</v>
      </c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123"/>
    </row>
    <row r="323" spans="1:33" s="17" customFormat="1" ht="15" customHeight="1" x14ac:dyDescent="0.25">
      <c r="A323" s="208"/>
      <c r="B323" s="138" t="s">
        <v>180</v>
      </c>
      <c r="C323" s="211"/>
      <c r="D323" s="133"/>
      <c r="E323" s="149"/>
      <c r="F323" s="20">
        <v>2025</v>
      </c>
      <c r="G323" s="21">
        <v>5303.3339999999998</v>
      </c>
      <c r="H323" s="22"/>
      <c r="I323" s="21">
        <v>0</v>
      </c>
      <c r="J323" s="27"/>
      <c r="K323" s="21">
        <v>2083.3339999999998</v>
      </c>
      <c r="L323" s="27"/>
      <c r="M323" s="21">
        <v>3220</v>
      </c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100"/>
    </row>
    <row r="324" spans="1:33" s="17" customFormat="1" x14ac:dyDescent="0.25">
      <c r="A324" s="208"/>
      <c r="B324" s="139"/>
      <c r="C324" s="211"/>
      <c r="D324" s="133"/>
      <c r="E324" s="149"/>
      <c r="F324" s="20">
        <v>2026</v>
      </c>
      <c r="G324" s="21">
        <v>5303.3339999999998</v>
      </c>
      <c r="H324" s="22"/>
      <c r="I324" s="21">
        <v>0</v>
      </c>
      <c r="J324" s="27"/>
      <c r="K324" s="21">
        <v>2083.3339999999998</v>
      </c>
      <c r="L324" s="27"/>
      <c r="M324" s="21">
        <v>3220</v>
      </c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100"/>
    </row>
    <row r="325" spans="1:33" s="17" customFormat="1" x14ac:dyDescent="0.25">
      <c r="A325" s="208"/>
      <c r="B325" s="139"/>
      <c r="C325" s="211"/>
      <c r="D325" s="133"/>
      <c r="E325" s="149"/>
      <c r="F325" s="20">
        <v>2027</v>
      </c>
      <c r="G325" s="21">
        <v>5303.3339999999998</v>
      </c>
      <c r="H325" s="22"/>
      <c r="I325" s="21">
        <v>0</v>
      </c>
      <c r="J325" s="27"/>
      <c r="K325" s="21">
        <v>2083.3339999999998</v>
      </c>
      <c r="L325" s="27"/>
      <c r="M325" s="21">
        <v>3220</v>
      </c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100"/>
    </row>
    <row r="326" spans="1:33" s="17" customFormat="1" ht="19.5" customHeight="1" x14ac:dyDescent="0.25">
      <c r="A326" s="208"/>
      <c r="B326" s="140"/>
      <c r="C326" s="211"/>
      <c r="D326" s="133"/>
      <c r="E326" s="149"/>
      <c r="F326" s="22" t="s">
        <v>59</v>
      </c>
      <c r="G326" s="27">
        <f t="shared" ref="G326" si="18">SUM(G323:G325)</f>
        <v>15910.002</v>
      </c>
      <c r="H326" s="22"/>
      <c r="I326" s="27">
        <v>0</v>
      </c>
      <c r="J326" s="27"/>
      <c r="K326" s="27">
        <f>SUM(K323:K325)</f>
        <v>6250.0019999999995</v>
      </c>
      <c r="L326" s="27"/>
      <c r="M326" s="27">
        <f>SUM(M323:M325)</f>
        <v>9660</v>
      </c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100"/>
    </row>
    <row r="327" spans="1:33" s="17" customFormat="1" ht="16.5" customHeight="1" x14ac:dyDescent="0.25">
      <c r="A327" s="208"/>
      <c r="B327" s="138" t="s">
        <v>181</v>
      </c>
      <c r="C327" s="211"/>
      <c r="D327" s="133"/>
      <c r="E327" s="149"/>
      <c r="F327" s="20">
        <v>2025</v>
      </c>
      <c r="G327" s="21">
        <v>0</v>
      </c>
      <c r="H327" s="21"/>
      <c r="I327" s="20">
        <v>0</v>
      </c>
      <c r="J327" s="20"/>
      <c r="K327" s="20">
        <v>0</v>
      </c>
      <c r="L327" s="20"/>
      <c r="M327" s="21">
        <v>0</v>
      </c>
      <c r="N327" s="21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121"/>
    </row>
    <row r="328" spans="1:33" s="17" customFormat="1" ht="16.5" customHeight="1" x14ac:dyDescent="0.25">
      <c r="A328" s="208"/>
      <c r="B328" s="139"/>
      <c r="C328" s="211"/>
      <c r="D328" s="133"/>
      <c r="E328" s="149"/>
      <c r="F328" s="20">
        <v>2026</v>
      </c>
      <c r="G328" s="21">
        <v>12068.66</v>
      </c>
      <c r="H328" s="20"/>
      <c r="I328" s="20">
        <v>0</v>
      </c>
      <c r="J328" s="20"/>
      <c r="K328" s="20">
        <v>12068.66</v>
      </c>
      <c r="L328" s="20"/>
      <c r="M328" s="21">
        <v>0</v>
      </c>
      <c r="N328" s="21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122"/>
    </row>
    <row r="329" spans="1:33" s="17" customFormat="1" ht="16.5" customHeight="1" x14ac:dyDescent="0.25">
      <c r="A329" s="208"/>
      <c r="B329" s="139"/>
      <c r="C329" s="211"/>
      <c r="D329" s="133"/>
      <c r="E329" s="149"/>
      <c r="F329" s="20">
        <v>2027</v>
      </c>
      <c r="G329" s="21">
        <v>0</v>
      </c>
      <c r="H329" s="20"/>
      <c r="I329" s="20">
        <v>0</v>
      </c>
      <c r="J329" s="20"/>
      <c r="K329" s="21">
        <v>0</v>
      </c>
      <c r="L329" s="21"/>
      <c r="M329" s="21">
        <v>0</v>
      </c>
      <c r="N329" s="20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122"/>
    </row>
    <row r="330" spans="1:33" s="17" customFormat="1" ht="21" customHeight="1" x14ac:dyDescent="0.25">
      <c r="A330" s="208"/>
      <c r="B330" s="140"/>
      <c r="C330" s="211"/>
      <c r="D330" s="133"/>
      <c r="E330" s="149"/>
      <c r="F330" s="22" t="s">
        <v>59</v>
      </c>
      <c r="G330" s="27">
        <f>SUM(G327:G329)</f>
        <v>12068.66</v>
      </c>
      <c r="H330" s="22"/>
      <c r="I330" s="27">
        <f>SUM(I327:I329)</f>
        <v>0</v>
      </c>
      <c r="J330" s="22"/>
      <c r="K330" s="27">
        <f>SUM(K327:K329)</f>
        <v>12068.66</v>
      </c>
      <c r="L330" s="27"/>
      <c r="M330" s="27">
        <f>SUM(M327:M329)</f>
        <v>0</v>
      </c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123"/>
    </row>
    <row r="331" spans="1:33" s="17" customFormat="1" ht="15" customHeight="1" x14ac:dyDescent="0.25">
      <c r="A331" s="208"/>
      <c r="B331" s="118" t="s">
        <v>182</v>
      </c>
      <c r="C331" s="211"/>
      <c r="D331" s="133"/>
      <c r="E331" s="149"/>
      <c r="F331" s="20">
        <v>2025</v>
      </c>
      <c r="G331" s="21">
        <v>0</v>
      </c>
      <c r="H331" s="20"/>
      <c r="I331" s="38">
        <v>0</v>
      </c>
      <c r="J331" s="38"/>
      <c r="K331" s="38">
        <v>0</v>
      </c>
      <c r="L331" s="38"/>
      <c r="M331" s="21">
        <v>0</v>
      </c>
      <c r="N331" s="20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121"/>
    </row>
    <row r="332" spans="1:33" s="17" customFormat="1" ht="15" customHeight="1" x14ac:dyDescent="0.25">
      <c r="A332" s="208"/>
      <c r="B332" s="119"/>
      <c r="C332" s="211"/>
      <c r="D332" s="133"/>
      <c r="E332" s="149"/>
      <c r="F332" s="20">
        <v>2026</v>
      </c>
      <c r="G332" s="21">
        <v>0</v>
      </c>
      <c r="H332" s="20"/>
      <c r="I332" s="38">
        <v>0</v>
      </c>
      <c r="J332" s="38"/>
      <c r="K332" s="38">
        <v>0</v>
      </c>
      <c r="L332" s="38"/>
      <c r="M332" s="21">
        <v>0</v>
      </c>
      <c r="N332" s="20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122"/>
    </row>
    <row r="333" spans="1:33" s="17" customFormat="1" x14ac:dyDescent="0.25">
      <c r="A333" s="208"/>
      <c r="B333" s="119"/>
      <c r="C333" s="211"/>
      <c r="D333" s="133"/>
      <c r="E333" s="149"/>
      <c r="F333" s="20">
        <v>2027</v>
      </c>
      <c r="G333" s="21">
        <v>0</v>
      </c>
      <c r="H333" s="21"/>
      <c r="I333" s="38">
        <v>0</v>
      </c>
      <c r="J333" s="38"/>
      <c r="K333" s="38">
        <v>0</v>
      </c>
      <c r="L333" s="38"/>
      <c r="M333" s="21">
        <v>0</v>
      </c>
      <c r="N333" s="21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122"/>
    </row>
    <row r="334" spans="1:33" s="17" customFormat="1" ht="46.5" customHeight="1" x14ac:dyDescent="0.25">
      <c r="A334" s="208"/>
      <c r="B334" s="120"/>
      <c r="C334" s="211"/>
      <c r="D334" s="133"/>
      <c r="E334" s="149"/>
      <c r="F334" s="22" t="s">
        <v>59</v>
      </c>
      <c r="G334" s="27">
        <f>SUM(G331:G333)</f>
        <v>0</v>
      </c>
      <c r="H334" s="27"/>
      <c r="I334" s="27">
        <f>SUM(I331:I333)</f>
        <v>0</v>
      </c>
      <c r="J334" s="27"/>
      <c r="K334" s="27">
        <f>SUM(K331:K333)</f>
        <v>0</v>
      </c>
      <c r="L334" s="27"/>
      <c r="M334" s="27">
        <f>SUM(M331:M333)</f>
        <v>0</v>
      </c>
      <c r="N334" s="27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123"/>
    </row>
    <row r="335" spans="1:33" s="17" customFormat="1" ht="15" customHeight="1" x14ac:dyDescent="0.25">
      <c r="A335" s="115">
        <v>38</v>
      </c>
      <c r="B335" s="118" t="s">
        <v>184</v>
      </c>
      <c r="C335" s="118" t="s">
        <v>186</v>
      </c>
      <c r="D335" s="121" t="s">
        <v>86</v>
      </c>
      <c r="E335" s="118" t="s">
        <v>109</v>
      </c>
      <c r="F335" s="106">
        <v>2025</v>
      </c>
      <c r="G335" s="70">
        <v>1806</v>
      </c>
      <c r="H335" s="70"/>
      <c r="I335" s="61"/>
      <c r="J335" s="61"/>
      <c r="K335" s="71"/>
      <c r="L335" s="61"/>
      <c r="M335" s="70">
        <v>1806</v>
      </c>
      <c r="N335" s="70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  <c r="AE335" s="62"/>
      <c r="AF335" s="62"/>
      <c r="AG335" s="105"/>
    </row>
    <row r="336" spans="1:33" s="17" customFormat="1" x14ac:dyDescent="0.25">
      <c r="A336" s="116"/>
      <c r="B336" s="119"/>
      <c r="C336" s="119"/>
      <c r="D336" s="122"/>
      <c r="E336" s="119"/>
      <c r="F336" s="106">
        <v>2026</v>
      </c>
      <c r="G336" s="70">
        <v>3612</v>
      </c>
      <c r="H336" s="70"/>
      <c r="I336" s="61"/>
      <c r="J336" s="61"/>
      <c r="K336" s="71"/>
      <c r="L336" s="61"/>
      <c r="M336" s="70">
        <v>3612</v>
      </c>
      <c r="N336" s="70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  <c r="AE336" s="62"/>
      <c r="AF336" s="62"/>
      <c r="AG336" s="105"/>
    </row>
    <row r="337" spans="1:33" s="17" customFormat="1" ht="22.5" customHeight="1" x14ac:dyDescent="0.25">
      <c r="A337" s="116"/>
      <c r="B337" s="119"/>
      <c r="C337" s="119"/>
      <c r="D337" s="122"/>
      <c r="E337" s="119"/>
      <c r="F337" s="106">
        <v>2027</v>
      </c>
      <c r="G337" s="70">
        <v>3612</v>
      </c>
      <c r="H337" s="70"/>
      <c r="I337" s="61"/>
      <c r="J337" s="61"/>
      <c r="K337" s="71"/>
      <c r="L337" s="61"/>
      <c r="M337" s="70">
        <v>3612</v>
      </c>
      <c r="N337" s="70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  <c r="AE337" s="62"/>
      <c r="AF337" s="62"/>
      <c r="AG337" s="105"/>
    </row>
    <row r="338" spans="1:33" s="17" customFormat="1" ht="24" customHeight="1" x14ac:dyDescent="0.25">
      <c r="A338" s="117"/>
      <c r="B338" s="120"/>
      <c r="C338" s="120"/>
      <c r="D338" s="123"/>
      <c r="E338" s="120"/>
      <c r="F338" s="60" t="s">
        <v>18</v>
      </c>
      <c r="G338" s="71">
        <f>SUM(G335:G337)</f>
        <v>9030</v>
      </c>
      <c r="H338" s="71">
        <f>SUM(H335:H337)</f>
        <v>0</v>
      </c>
      <c r="I338" s="61"/>
      <c r="J338" s="61"/>
      <c r="K338" s="71"/>
      <c r="L338" s="61"/>
      <c r="M338" s="71">
        <f>SUM(M335:M337)</f>
        <v>9030</v>
      </c>
      <c r="N338" s="71">
        <f>SUM(N335:N337)</f>
        <v>0</v>
      </c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  <c r="AE338" s="62"/>
      <c r="AF338" s="62"/>
      <c r="AG338" s="105"/>
    </row>
    <row r="339" spans="1:33" s="17" customFormat="1" ht="15" customHeight="1" x14ac:dyDescent="0.25">
      <c r="A339" s="115">
        <v>39</v>
      </c>
      <c r="B339" s="118" t="s">
        <v>185</v>
      </c>
      <c r="C339" s="118" t="s">
        <v>108</v>
      </c>
      <c r="D339" s="121" t="s">
        <v>86</v>
      </c>
      <c r="E339" s="118" t="s">
        <v>187</v>
      </c>
      <c r="F339" s="108">
        <v>2025</v>
      </c>
      <c r="G339" s="70">
        <v>0</v>
      </c>
      <c r="H339" s="70"/>
      <c r="I339" s="61"/>
      <c r="J339" s="61"/>
      <c r="K339" s="71">
        <v>0</v>
      </c>
      <c r="L339" s="61"/>
      <c r="M339" s="70">
        <v>0</v>
      </c>
      <c r="N339" s="70"/>
      <c r="O339" s="62">
        <v>0</v>
      </c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  <c r="AE339" s="62"/>
      <c r="AF339" s="62"/>
      <c r="AG339" s="107"/>
    </row>
    <row r="340" spans="1:33" s="17" customFormat="1" x14ac:dyDescent="0.25">
      <c r="A340" s="116"/>
      <c r="B340" s="119"/>
      <c r="C340" s="119"/>
      <c r="D340" s="122"/>
      <c r="E340" s="119"/>
      <c r="F340" s="108">
        <v>2026</v>
      </c>
      <c r="G340" s="70">
        <v>17168.7</v>
      </c>
      <c r="H340" s="70"/>
      <c r="I340" s="61"/>
      <c r="J340" s="61"/>
      <c r="K340" s="71">
        <v>12068.7</v>
      </c>
      <c r="L340" s="61"/>
      <c r="M340" s="70">
        <v>1500</v>
      </c>
      <c r="N340" s="70"/>
      <c r="O340" s="62">
        <v>3600</v>
      </c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  <c r="AD340" s="62"/>
      <c r="AE340" s="62"/>
      <c r="AF340" s="62"/>
      <c r="AG340" s="107"/>
    </row>
    <row r="341" spans="1:33" s="17" customFormat="1" ht="22.5" customHeight="1" x14ac:dyDescent="0.25">
      <c r="A341" s="116"/>
      <c r="B341" s="119"/>
      <c r="C341" s="119"/>
      <c r="D341" s="122"/>
      <c r="E341" s="119"/>
      <c r="F341" s="108">
        <v>2027</v>
      </c>
      <c r="G341" s="70">
        <v>0</v>
      </c>
      <c r="H341" s="70"/>
      <c r="I341" s="61"/>
      <c r="J341" s="61"/>
      <c r="K341" s="71">
        <v>0</v>
      </c>
      <c r="L341" s="61"/>
      <c r="M341" s="70">
        <v>0</v>
      </c>
      <c r="N341" s="70"/>
      <c r="O341" s="62">
        <v>0</v>
      </c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  <c r="AE341" s="62"/>
      <c r="AF341" s="62"/>
      <c r="AG341" s="107"/>
    </row>
    <row r="342" spans="1:33" s="17" customFormat="1" ht="24" customHeight="1" x14ac:dyDescent="0.25">
      <c r="A342" s="117"/>
      <c r="B342" s="120"/>
      <c r="C342" s="120"/>
      <c r="D342" s="123"/>
      <c r="E342" s="120"/>
      <c r="F342" s="60" t="s">
        <v>18</v>
      </c>
      <c r="G342" s="71">
        <f>SUM(G339:G341)</f>
        <v>17168.7</v>
      </c>
      <c r="H342" s="71">
        <f>SUM(H339:H341)</f>
        <v>0</v>
      </c>
      <c r="I342" s="61"/>
      <c r="J342" s="61"/>
      <c r="K342" s="71">
        <f>SUM(K339:K341)</f>
        <v>12068.7</v>
      </c>
      <c r="L342" s="61"/>
      <c r="M342" s="71">
        <f>SUM(M339:M341)</f>
        <v>1500</v>
      </c>
      <c r="N342" s="71">
        <f>SUM(N339:N341)</f>
        <v>0</v>
      </c>
      <c r="O342" s="71">
        <f>SUM(O339:O341)</f>
        <v>3600</v>
      </c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  <c r="AE342" s="62"/>
      <c r="AF342" s="62"/>
      <c r="AG342" s="107"/>
    </row>
    <row r="343" spans="1:33" s="17" customFormat="1" ht="15" customHeight="1" x14ac:dyDescent="0.25">
      <c r="A343" s="115"/>
      <c r="B343" s="118"/>
      <c r="C343" s="118"/>
      <c r="D343" s="121"/>
      <c r="E343" s="118"/>
      <c r="F343" s="108">
        <v>2025</v>
      </c>
      <c r="G343" s="70"/>
      <c r="H343" s="70"/>
      <c r="I343" s="61"/>
      <c r="J343" s="61"/>
      <c r="K343" s="71"/>
      <c r="L343" s="61"/>
      <c r="M343" s="70"/>
      <c r="N343" s="70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  <c r="AE343" s="62"/>
      <c r="AF343" s="62"/>
      <c r="AG343" s="107"/>
    </row>
    <row r="344" spans="1:33" s="17" customFormat="1" x14ac:dyDescent="0.25">
      <c r="A344" s="116"/>
      <c r="B344" s="119"/>
      <c r="C344" s="119"/>
      <c r="D344" s="122"/>
      <c r="E344" s="119"/>
      <c r="F344" s="108">
        <v>2026</v>
      </c>
      <c r="G344" s="70"/>
      <c r="H344" s="70"/>
      <c r="I344" s="61"/>
      <c r="J344" s="61"/>
      <c r="K344" s="71"/>
      <c r="L344" s="61"/>
      <c r="M344" s="70"/>
      <c r="N344" s="70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  <c r="AE344" s="62"/>
      <c r="AF344" s="62"/>
      <c r="AG344" s="107"/>
    </row>
    <row r="345" spans="1:33" s="17" customFormat="1" ht="22.5" customHeight="1" x14ac:dyDescent="0.25">
      <c r="A345" s="116"/>
      <c r="B345" s="119"/>
      <c r="C345" s="119"/>
      <c r="D345" s="122"/>
      <c r="E345" s="119"/>
      <c r="F345" s="108">
        <v>2027</v>
      </c>
      <c r="G345" s="70"/>
      <c r="H345" s="70"/>
      <c r="I345" s="61"/>
      <c r="J345" s="61"/>
      <c r="K345" s="71"/>
      <c r="L345" s="61"/>
      <c r="M345" s="70"/>
      <c r="N345" s="70"/>
      <c r="O345" s="62">
        <v>0</v>
      </c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  <c r="AE345" s="62"/>
      <c r="AF345" s="62"/>
      <c r="AG345" s="107"/>
    </row>
    <row r="346" spans="1:33" s="17" customFormat="1" ht="24" customHeight="1" x14ac:dyDescent="0.25">
      <c r="A346" s="117"/>
      <c r="B346" s="120"/>
      <c r="C346" s="120"/>
      <c r="D346" s="123"/>
      <c r="E346" s="120"/>
      <c r="F346" s="60" t="s">
        <v>18</v>
      </c>
      <c r="G346" s="71">
        <f>SUM(G343:G345)</f>
        <v>0</v>
      </c>
      <c r="H346" s="71">
        <f>SUM(H343:H345)</f>
        <v>0</v>
      </c>
      <c r="I346" s="61"/>
      <c r="J346" s="61"/>
      <c r="K346" s="71"/>
      <c r="L346" s="61"/>
      <c r="M346" s="71"/>
      <c r="N346" s="71"/>
      <c r="O346" s="71">
        <f>O347</f>
        <v>0</v>
      </c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  <c r="AE346" s="62"/>
      <c r="AF346" s="62"/>
      <c r="AG346" s="107"/>
    </row>
  </sheetData>
  <mergeCells count="355">
    <mergeCell ref="AG12:AG15"/>
    <mergeCell ref="E12:E15"/>
    <mergeCell ref="D12:D15"/>
    <mergeCell ref="C12:C15"/>
    <mergeCell ref="B12:B15"/>
    <mergeCell ref="A12:A15"/>
    <mergeCell ref="A302:A305"/>
    <mergeCell ref="B302:B305"/>
    <mergeCell ref="C302:C305"/>
    <mergeCell ref="D302:D305"/>
    <mergeCell ref="E302:E305"/>
    <mergeCell ref="AG302:AG305"/>
    <mergeCell ref="A289:A292"/>
    <mergeCell ref="B289:B292"/>
    <mergeCell ref="C289:C292"/>
    <mergeCell ref="D289:D292"/>
    <mergeCell ref="E289:E292"/>
    <mergeCell ref="E269:E272"/>
    <mergeCell ref="D277:D280"/>
    <mergeCell ref="C281:C284"/>
    <mergeCell ref="E277:E280"/>
    <mergeCell ref="D281:D284"/>
    <mergeCell ref="B269:B272"/>
    <mergeCell ref="A273:A276"/>
    <mergeCell ref="A307:A334"/>
    <mergeCell ref="B307:B310"/>
    <mergeCell ref="C307:C334"/>
    <mergeCell ref="D307:D334"/>
    <mergeCell ref="E307:E334"/>
    <mergeCell ref="AG307:AG310"/>
    <mergeCell ref="B311:B314"/>
    <mergeCell ref="AG311:AG314"/>
    <mergeCell ref="AG315:AG318"/>
    <mergeCell ref="B319:B322"/>
    <mergeCell ref="AG319:AG322"/>
    <mergeCell ref="B327:B330"/>
    <mergeCell ref="AG327:AG330"/>
    <mergeCell ref="B331:B334"/>
    <mergeCell ref="AG331:AG334"/>
    <mergeCell ref="A277:A280"/>
    <mergeCell ref="A281:A284"/>
    <mergeCell ref="AG293:AG296"/>
    <mergeCell ref="AG273:AG276"/>
    <mergeCell ref="AG277:AG280"/>
    <mergeCell ref="B315:B317"/>
    <mergeCell ref="B323:B326"/>
    <mergeCell ref="B100:B102"/>
    <mergeCell ref="C269:C272"/>
    <mergeCell ref="D297:D301"/>
    <mergeCell ref="B297:B301"/>
    <mergeCell ref="AG157:AG160"/>
    <mergeCell ref="AG161:AG164"/>
    <mergeCell ref="AG153:AG156"/>
    <mergeCell ref="AG137:AG140"/>
    <mergeCell ref="AG145:AG148"/>
    <mergeCell ref="AG149:AG152"/>
    <mergeCell ref="AG141:AG144"/>
    <mergeCell ref="D145:D148"/>
    <mergeCell ref="D149:D152"/>
    <mergeCell ref="B124:B128"/>
    <mergeCell ref="B141:B144"/>
    <mergeCell ref="D137:D140"/>
    <mergeCell ref="B137:B140"/>
    <mergeCell ref="E71:E74"/>
    <mergeCell ref="E157:E160"/>
    <mergeCell ref="E161:E164"/>
    <mergeCell ref="E153:E156"/>
    <mergeCell ref="C149:C152"/>
    <mergeCell ref="B153:B156"/>
    <mergeCell ref="C153:C156"/>
    <mergeCell ref="D153:D156"/>
    <mergeCell ref="E149:E152"/>
    <mergeCell ref="E145:E148"/>
    <mergeCell ref="C141:C144"/>
    <mergeCell ref="B149:B152"/>
    <mergeCell ref="E141:E144"/>
    <mergeCell ref="E137:E140"/>
    <mergeCell ref="B75:B78"/>
    <mergeCell ref="C285:C288"/>
    <mergeCell ref="D285:D288"/>
    <mergeCell ref="E281:E284"/>
    <mergeCell ref="B195:B198"/>
    <mergeCell ref="D232:D240"/>
    <mergeCell ref="B220:B223"/>
    <mergeCell ref="B281:B284"/>
    <mergeCell ref="B277:B280"/>
    <mergeCell ref="D273:D276"/>
    <mergeCell ref="B232:B240"/>
    <mergeCell ref="B203:B206"/>
    <mergeCell ref="AG75:AG78"/>
    <mergeCell ref="AG79:AG82"/>
    <mergeCell ref="AG92:AG95"/>
    <mergeCell ref="E75:E78"/>
    <mergeCell ref="E79:E82"/>
    <mergeCell ref="A84:A132"/>
    <mergeCell ref="C84:C132"/>
    <mergeCell ref="D84:D132"/>
    <mergeCell ref="E84:E132"/>
    <mergeCell ref="AG124:AG128"/>
    <mergeCell ref="AG129:AG132"/>
    <mergeCell ref="B96:B99"/>
    <mergeCell ref="B104:B107"/>
    <mergeCell ref="B88:B91"/>
    <mergeCell ref="B112:B115"/>
    <mergeCell ref="AG104:AG107"/>
    <mergeCell ref="AG120:AG123"/>
    <mergeCell ref="C79:C82"/>
    <mergeCell ref="D79:D82"/>
    <mergeCell ref="B120:B123"/>
    <mergeCell ref="AG84:AG87"/>
    <mergeCell ref="A75:A78"/>
    <mergeCell ref="B129:B132"/>
    <mergeCell ref="B108:B111"/>
    <mergeCell ref="A3:AG3"/>
    <mergeCell ref="A4:AG4"/>
    <mergeCell ref="G9:H9"/>
    <mergeCell ref="I9:J9"/>
    <mergeCell ref="K9:L9"/>
    <mergeCell ref="M9:N9"/>
    <mergeCell ref="O9:P9"/>
    <mergeCell ref="A8:A10"/>
    <mergeCell ref="B8:B10"/>
    <mergeCell ref="C8:C10"/>
    <mergeCell ref="D8:D10"/>
    <mergeCell ref="E8:E10"/>
    <mergeCell ref="AG8:AG10"/>
    <mergeCell ref="Q9:R9"/>
    <mergeCell ref="W9:X9"/>
    <mergeCell ref="S9:T9"/>
    <mergeCell ref="F8:AF8"/>
    <mergeCell ref="AC9:AD9"/>
    <mergeCell ref="AE9:AF9"/>
    <mergeCell ref="AA9:AB9"/>
    <mergeCell ref="Y9:Z9"/>
    <mergeCell ref="U9:V9"/>
    <mergeCell ref="D29:D34"/>
    <mergeCell ref="B24:B28"/>
    <mergeCell ref="A71:A74"/>
    <mergeCell ref="B63:B66"/>
    <mergeCell ref="C63:C66"/>
    <mergeCell ref="D63:D66"/>
    <mergeCell ref="D45:D48"/>
    <mergeCell ref="B67:B70"/>
    <mergeCell ref="C67:C70"/>
    <mergeCell ref="D67:D70"/>
    <mergeCell ref="A50:A70"/>
    <mergeCell ref="D50:D53"/>
    <mergeCell ref="C54:C58"/>
    <mergeCell ref="C59:C62"/>
    <mergeCell ref="A45:A48"/>
    <mergeCell ref="D59:D62"/>
    <mergeCell ref="B59:B62"/>
    <mergeCell ref="F54:F55"/>
    <mergeCell ref="B16:B19"/>
    <mergeCell ref="D16:D19"/>
    <mergeCell ref="E16:E19"/>
    <mergeCell ref="E35:E40"/>
    <mergeCell ref="E59:E62"/>
    <mergeCell ref="D54:D58"/>
    <mergeCell ref="A20:A23"/>
    <mergeCell ref="C16:C19"/>
    <mergeCell ref="E29:E34"/>
    <mergeCell ref="A41:A44"/>
    <mergeCell ref="B45:B48"/>
    <mergeCell ref="C45:C48"/>
    <mergeCell ref="B20:B23"/>
    <mergeCell ref="B41:B44"/>
    <mergeCell ref="C41:C44"/>
    <mergeCell ref="A29:A34"/>
    <mergeCell ref="B29:B34"/>
    <mergeCell ref="C29:C34"/>
    <mergeCell ref="A24:A28"/>
    <mergeCell ref="A35:A40"/>
    <mergeCell ref="B35:B40"/>
    <mergeCell ref="C35:C40"/>
    <mergeCell ref="D35:D40"/>
    <mergeCell ref="AG35:AG40"/>
    <mergeCell ref="AG88:AG91"/>
    <mergeCell ref="K54:K55"/>
    <mergeCell ref="L54:L55"/>
    <mergeCell ref="C20:C23"/>
    <mergeCell ref="C24:C28"/>
    <mergeCell ref="B84:B87"/>
    <mergeCell ref="AG41:AG44"/>
    <mergeCell ref="AG49:AG58"/>
    <mergeCell ref="G54:G55"/>
    <mergeCell ref="H54:H55"/>
    <mergeCell ref="B54:B58"/>
    <mergeCell ref="B50:B53"/>
    <mergeCell ref="C50:C53"/>
    <mergeCell ref="AG45:AG48"/>
    <mergeCell ref="E63:E66"/>
    <mergeCell ref="E67:E70"/>
    <mergeCell ref="E50:E53"/>
    <mergeCell ref="E54:E58"/>
    <mergeCell ref="C75:C78"/>
    <mergeCell ref="D75:D78"/>
    <mergeCell ref="B71:B74"/>
    <mergeCell ref="C71:C74"/>
    <mergeCell ref="D71:D74"/>
    <mergeCell ref="A16:A19"/>
    <mergeCell ref="E133:E136"/>
    <mergeCell ref="AG20:AG23"/>
    <mergeCell ref="AG16:AG19"/>
    <mergeCell ref="AG29:AG34"/>
    <mergeCell ref="D24:D28"/>
    <mergeCell ref="E24:E28"/>
    <mergeCell ref="E45:E48"/>
    <mergeCell ref="AG24:AG28"/>
    <mergeCell ref="D41:D44"/>
    <mergeCell ref="E41:E44"/>
    <mergeCell ref="D20:D23"/>
    <mergeCell ref="E20:E23"/>
    <mergeCell ref="AG133:AG136"/>
    <mergeCell ref="N54:N55"/>
    <mergeCell ref="AG96:AG99"/>
    <mergeCell ref="J54:J55"/>
    <mergeCell ref="I54:I55"/>
    <mergeCell ref="AG71:AG74"/>
    <mergeCell ref="M54:M55"/>
    <mergeCell ref="AG112:AG115"/>
    <mergeCell ref="AG116:AG119"/>
    <mergeCell ref="AG108:AG111"/>
    <mergeCell ref="B116:B119"/>
    <mergeCell ref="A133:A136"/>
    <mergeCell ref="B133:B136"/>
    <mergeCell ref="C133:C136"/>
    <mergeCell ref="D133:D136"/>
    <mergeCell ref="A145:A148"/>
    <mergeCell ref="B145:B148"/>
    <mergeCell ref="C145:C148"/>
    <mergeCell ref="A79:A82"/>
    <mergeCell ref="B79:B82"/>
    <mergeCell ref="C186:C189"/>
    <mergeCell ref="D186:D189"/>
    <mergeCell ref="A186:A189"/>
    <mergeCell ref="B186:B189"/>
    <mergeCell ref="A141:A144"/>
    <mergeCell ref="A137:A140"/>
    <mergeCell ref="A149:A152"/>
    <mergeCell ref="D157:D160"/>
    <mergeCell ref="A157:A160"/>
    <mergeCell ref="C157:C160"/>
    <mergeCell ref="A161:A164"/>
    <mergeCell ref="B157:B160"/>
    <mergeCell ref="B161:B164"/>
    <mergeCell ref="C161:C164"/>
    <mergeCell ref="D161:D164"/>
    <mergeCell ref="C137:C140"/>
    <mergeCell ref="D141:D144"/>
    <mergeCell ref="A153:A156"/>
    <mergeCell ref="E186:E189"/>
    <mergeCell ref="A245:A248"/>
    <mergeCell ref="B245:B248"/>
    <mergeCell ref="D253:D256"/>
    <mergeCell ref="AG232:AG240"/>
    <mergeCell ref="E191:E231"/>
    <mergeCell ref="C253:C256"/>
    <mergeCell ref="A232:A240"/>
    <mergeCell ref="A241:A244"/>
    <mergeCell ref="A191:A231"/>
    <mergeCell ref="A249:A252"/>
    <mergeCell ref="B249:B252"/>
    <mergeCell ref="D245:D248"/>
    <mergeCell ref="C249:C252"/>
    <mergeCell ref="D249:D252"/>
    <mergeCell ref="B228:B231"/>
    <mergeCell ref="C191:C231"/>
    <mergeCell ref="AG253:AG256"/>
    <mergeCell ref="AG191:AG231"/>
    <mergeCell ref="AG186:AG189"/>
    <mergeCell ref="AG245:AG248"/>
    <mergeCell ref="AG241:AG244"/>
    <mergeCell ref="AG249:AG252"/>
    <mergeCell ref="E249:E252"/>
    <mergeCell ref="A293:A296"/>
    <mergeCell ref="AG297:AG301"/>
    <mergeCell ref="E245:E248"/>
    <mergeCell ref="B215:B219"/>
    <mergeCell ref="B191:B194"/>
    <mergeCell ref="B211:B214"/>
    <mergeCell ref="B207:B210"/>
    <mergeCell ref="E232:E240"/>
    <mergeCell ref="E241:E244"/>
    <mergeCell ref="B224:B227"/>
    <mergeCell ref="C245:C248"/>
    <mergeCell ref="C232:C240"/>
    <mergeCell ref="D241:D244"/>
    <mergeCell ref="B241:B244"/>
    <mergeCell ref="C241:C244"/>
    <mergeCell ref="D191:D231"/>
    <mergeCell ref="B199:B202"/>
    <mergeCell ref="B253:B256"/>
    <mergeCell ref="C297:C301"/>
    <mergeCell ref="D293:D296"/>
    <mergeCell ref="C293:C296"/>
    <mergeCell ref="B293:B296"/>
    <mergeCell ref="D257:D260"/>
    <mergeCell ref="AG281:AG284"/>
    <mergeCell ref="A253:A256"/>
    <mergeCell ref="E253:E256"/>
    <mergeCell ref="A269:A272"/>
    <mergeCell ref="AG269:AG272"/>
    <mergeCell ref="AG265:AG268"/>
    <mergeCell ref="AG261:AG264"/>
    <mergeCell ref="AG257:AG260"/>
    <mergeCell ref="D269:D272"/>
    <mergeCell ref="E265:E268"/>
    <mergeCell ref="D261:D264"/>
    <mergeCell ref="E257:E260"/>
    <mergeCell ref="E261:E264"/>
    <mergeCell ref="A257:A260"/>
    <mergeCell ref="A265:A268"/>
    <mergeCell ref="B265:B268"/>
    <mergeCell ref="C265:C268"/>
    <mergeCell ref="A261:A264"/>
    <mergeCell ref="B261:B264"/>
    <mergeCell ref="C261:C264"/>
    <mergeCell ref="D265:D268"/>
    <mergeCell ref="B257:B260"/>
    <mergeCell ref="C257:C260"/>
    <mergeCell ref="A335:A338"/>
    <mergeCell ref="B335:B338"/>
    <mergeCell ref="C335:C338"/>
    <mergeCell ref="D335:D338"/>
    <mergeCell ref="E335:E338"/>
    <mergeCell ref="E297:E301"/>
    <mergeCell ref="A297:A301"/>
    <mergeCell ref="E166:E185"/>
    <mergeCell ref="D166:D185"/>
    <mergeCell ref="C166:C185"/>
    <mergeCell ref="A166:A185"/>
    <mergeCell ref="B166:B169"/>
    <mergeCell ref="B170:B173"/>
    <mergeCell ref="B174:B177"/>
    <mergeCell ref="B178:B181"/>
    <mergeCell ref="B182:B185"/>
    <mergeCell ref="A285:A288"/>
    <mergeCell ref="B285:B288"/>
    <mergeCell ref="C277:C280"/>
    <mergeCell ref="E293:E296"/>
    <mergeCell ref="B273:B276"/>
    <mergeCell ref="C273:C276"/>
    <mergeCell ref="E273:E276"/>
    <mergeCell ref="E285:E288"/>
    <mergeCell ref="A339:A342"/>
    <mergeCell ref="B339:B342"/>
    <mergeCell ref="C339:C342"/>
    <mergeCell ref="D339:D342"/>
    <mergeCell ref="E339:E342"/>
    <mergeCell ref="A343:A346"/>
    <mergeCell ref="B343:B346"/>
    <mergeCell ref="C343:C346"/>
    <mergeCell ref="D343:D346"/>
    <mergeCell ref="E343:E34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Зам_Главы_1</cp:lastModifiedBy>
  <cp:lastPrinted>2023-05-02T12:55:37Z</cp:lastPrinted>
  <dcterms:created xsi:type="dcterms:W3CDTF">2013-12-18T10:32:35Z</dcterms:created>
  <dcterms:modified xsi:type="dcterms:W3CDTF">2025-07-08T11:27:43Z</dcterms:modified>
</cp:coreProperties>
</file>